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955" yWindow="-60" windowWidth="13500" windowHeight="10365"/>
  </bookViews>
  <sheets>
    <sheet name="资金" sheetId="17" r:id="rId1"/>
    <sheet name="绩效目标" sheetId="19" r:id="rId2"/>
  </sheets>
  <definedNames>
    <definedName name="_xlnm.Print_Titles" localSheetId="1">绩效目标!$3:$5</definedName>
    <definedName name="_xlnm.Print_Titles" localSheetId="0">资金!$2:$4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6" i="17" l="1"/>
  <c r="E91" i="17"/>
  <c r="E34" i="17"/>
  <c r="E11" i="17"/>
  <c r="E6" i="17"/>
  <c r="E77" i="17" l="1"/>
  <c r="E85" i="17"/>
  <c r="E101" i="17"/>
  <c r="E88" i="17"/>
  <c r="E67" i="17"/>
  <c r="E51" i="17"/>
  <c r="E28" i="17"/>
  <c r="E22" i="17"/>
  <c r="E71" i="17" l="1"/>
  <c r="E74" i="17"/>
  <c r="E60" i="17"/>
  <c r="E55" i="17"/>
  <c r="E44" i="17"/>
  <c r="E5" i="17" l="1"/>
</calcChain>
</file>

<file path=xl/sharedStrings.xml><?xml version="1.0" encoding="utf-8"?>
<sst xmlns="http://schemas.openxmlformats.org/spreadsheetml/2006/main" count="369" uniqueCount="276">
  <si>
    <t>地区</t>
  </si>
  <si>
    <t>补贴</t>
  </si>
  <si>
    <t>奖励</t>
  </si>
  <si>
    <t>第四届澳门国际文化艺术品暨非物质文化遗产展览会</t>
  </si>
  <si>
    <t>江苏汇鸿国际集团商务有限公司</t>
  </si>
  <si>
    <t>江苏现代快报传媒有限公司</t>
  </si>
  <si>
    <t>补贴</t>
    <phoneticPr fontId="4" type="noConversion"/>
  </si>
  <si>
    <t>江苏城市文旅地标品牌赋能项目</t>
    <phoneticPr fontId="4" type="noConversion"/>
  </si>
  <si>
    <t>歌剧《拉贝日记》欧洲巡演</t>
  </si>
  <si>
    <t>省属</t>
    <phoneticPr fontId="2" type="noConversion"/>
  </si>
  <si>
    <t>补贴</t>
    <phoneticPr fontId="2" type="noConversion"/>
  </si>
  <si>
    <t>“5G大运河”文化创意服务平台</t>
  </si>
  <si>
    <t xml:space="preserve">江苏新华智旅文化传媒有限公司 </t>
    <phoneticPr fontId="4" type="noConversion"/>
  </si>
  <si>
    <t>奖励</t>
    <phoneticPr fontId="2" type="noConversion"/>
  </si>
  <si>
    <t>江苏省演艺集团</t>
    <phoneticPr fontId="4" type="noConversion"/>
  </si>
  <si>
    <t>南京1912文化旅游休闲街区提质升级建设项目</t>
    <phoneticPr fontId="2" type="noConversion"/>
  </si>
  <si>
    <t>南京一九一二商业管理有限公司</t>
  </si>
  <si>
    <t>夜瞻园沉浸式演艺文旅体验新业态项目</t>
  </si>
  <si>
    <t>南京报恩圣地文化发展有限公司</t>
  </si>
  <si>
    <t>紫清湖动物创意展示项目一期——熊猫创意馆</t>
  </si>
  <si>
    <t>南京中宁投资集团有限公司</t>
  </si>
  <si>
    <t>宣和云艺线上美术馆集群</t>
  </si>
  <si>
    <t>南京艺萃文化发展有限公司</t>
  </si>
  <si>
    <t>钟山风景名胜区钟山山庄东侧地块旅游配套设施项目</t>
  </si>
  <si>
    <t>南京钟山风景区建设发展有限公司</t>
  </si>
  <si>
    <t>2019-2020年度国家文化出口重点项目-《三国志赵云传说》</t>
  </si>
  <si>
    <t>南京雪糕网络科技有限公司</t>
  </si>
  <si>
    <t>安全游戏账号共享服务平台</t>
    <phoneticPr fontId="4" type="noConversion"/>
  </si>
  <si>
    <t>江苏猎宝网络科技股份有限公司</t>
    <phoneticPr fontId="4" type="noConversion"/>
  </si>
  <si>
    <t>奖励</t>
    <phoneticPr fontId="4" type="noConversion"/>
  </si>
  <si>
    <t>永银钱币博物馆建设项目</t>
  </si>
  <si>
    <t>江苏省非遗创意基地筹建与运营</t>
  </si>
  <si>
    <t>西游ing--城市文化创意产品</t>
  </si>
  <si>
    <t>无锡拈花湾文化投资发展有限公司</t>
  </si>
  <si>
    <t>第九届中国（无锡）国际文化艺术产业博览交易会</t>
  </si>
  <si>
    <t>无锡正邦国际会展有限责任公司</t>
  </si>
  <si>
    <t>竹海风景区文旅融合发展转型升级项目</t>
  </si>
  <si>
    <t>无锡市竹海公园服务有限公司</t>
  </si>
  <si>
    <t>优化泥人生产技艺，开发年轻态宜游化文旅商品</t>
  </si>
  <si>
    <t>蠡湖体育旅游融合示范项目</t>
  </si>
  <si>
    <t>徐州大运河窑湾文化旅游综合开发—窑湾古镇二期项目</t>
    <phoneticPr fontId="4" type="noConversion"/>
  </si>
  <si>
    <t>新沂骆马湖旅游发展有限公司</t>
    <phoneticPr fontId="4" type="noConversion"/>
  </si>
  <si>
    <t>贴息</t>
  </si>
  <si>
    <t>徐州木牛流马机器人科技有限公司</t>
  </si>
  <si>
    <t>徐州拓普互动智能科技有限公司</t>
    <phoneticPr fontId="4" type="noConversion"/>
  </si>
  <si>
    <t>新《徐州之夜》</t>
  </si>
  <si>
    <t>江苏汉纳国际文化发展有限公司</t>
    <phoneticPr fontId="4" type="noConversion"/>
  </si>
  <si>
    <t>传统文化＋体验式旅游跨界融合</t>
    <phoneticPr fontId="4" type="noConversion"/>
  </si>
  <si>
    <t>徐州市手创者文化传播有限公司</t>
    <phoneticPr fontId="4" type="noConversion"/>
  </si>
  <si>
    <t>芳茂山恐龙旅游主题服务区品质（景观）提升项目</t>
    <phoneticPr fontId="2" type="noConversion"/>
  </si>
  <si>
    <t>常州迪诺芳茂山商业管理有限公司</t>
  </si>
  <si>
    <t>曹山汽车来斯工业旅游项目</t>
  </si>
  <si>
    <t>溧阳汽车来斯文化旅游发展有限公司</t>
  </si>
  <si>
    <t>江南环球港智慧文旅升级项目——环球漫游都市乐园</t>
  </si>
  <si>
    <t>常州江南环球港华夏动漫科技有限公司</t>
  </si>
  <si>
    <t>太湖湾露营谷茶园探趣项目</t>
  </si>
  <si>
    <t>江苏甲子生态旅游发展有限公司</t>
  </si>
  <si>
    <t>茅山宝盛园特色文旅产品及景区标准化建设</t>
  </si>
  <si>
    <t>江苏宝盛园旅游管理有限公司</t>
  </si>
  <si>
    <t>会展文化产业创新创意服务平台</t>
  </si>
  <si>
    <t>灵通展览系统股份有限公司</t>
  </si>
  <si>
    <t>常州地方名人名著舞台化传播工程 ——滑稽戏《陈奂生的吃饭问题》</t>
  </si>
  <si>
    <t>炮炮兵户外研学旅行</t>
  </si>
  <si>
    <t>吴江丝绸文化创意产业园提升项目（震泽湿地片区田园乡村综合改造工程）</t>
    <phoneticPr fontId="2" type="noConversion"/>
  </si>
  <si>
    <t>“一带一路”文化产业国际合作项目—《京门风月》手游</t>
  </si>
  <si>
    <t>友谊时光科技股份有限公司</t>
  </si>
  <si>
    <t>智慧旅游移动服务平台</t>
  </si>
  <si>
    <t>天通盛邦通信科技（苏州）有限公司</t>
  </si>
  <si>
    <t>苏州金剪刀文旅创意园</t>
  </si>
  <si>
    <t>江苏金剪刀服饰有限公司</t>
  </si>
  <si>
    <t>周庄夜间文旅项目“夜秀”建设</t>
    <phoneticPr fontId="2" type="noConversion"/>
  </si>
  <si>
    <t>江苏水乡周庄旅游股份有限公司</t>
  </si>
  <si>
    <t>《遇见姑苏·木渎往事》沉浸式园林实景话剧演艺项目</t>
  </si>
  <si>
    <t>江苏姑苏园林建设投资控股集团有限公司</t>
  </si>
  <si>
    <t>2019 中国（苏州）国际品牌博览会十大文旅品牌榜发布</t>
  </si>
  <si>
    <t xml:space="preserve">苏州华方传媒文化有限公司  </t>
  </si>
  <si>
    <t>苏州铁米科技有限公司</t>
  </si>
  <si>
    <t>“丝绸苏州2019”展览会</t>
    <phoneticPr fontId="2" type="noConversion"/>
  </si>
  <si>
    <t>“有猫”文创平台项目</t>
  </si>
  <si>
    <t>江苏喜乐天下文化科技发展有限公司</t>
  </si>
  <si>
    <t>智能观光生产线改造升级和园林主题式景观带工程项目</t>
  </si>
  <si>
    <t>江苏老裁缝家纺工业有限公司</t>
  </si>
  <si>
    <t>桑蚕茧丝绸产业融合与工业旅游示范</t>
  </si>
  <si>
    <t>文化演艺制作基地项目</t>
  </si>
  <si>
    <t>海门丰和昊远文化传媒有限公司</t>
  </si>
  <si>
    <t>花果山西游文化演绎大道</t>
  </si>
  <si>
    <t>连云港市花果山风景区管理处</t>
    <phoneticPr fontId="2" type="noConversion"/>
  </si>
  <si>
    <t>第十一届中国·连云港文化产品博览会项目</t>
  </si>
  <si>
    <t>连云港市演艺集团有限公司</t>
  </si>
  <si>
    <t>“猴王归来”360极限飞球项目</t>
  </si>
  <si>
    <t>连云港润博文化科技有限公司</t>
  </si>
  <si>
    <t>秦山岛陆岛交通码头工程</t>
  </si>
  <si>
    <t>连云港赣榆旅游发展有限公司</t>
  </si>
  <si>
    <t>连云港西游记文化艺术有限公司</t>
  </si>
  <si>
    <t>淮安文创港项目</t>
  </si>
  <si>
    <t>淮安青莲岗文化发展股份有限公司</t>
  </si>
  <si>
    <t>淮印时光文创园一期改造项目</t>
  </si>
  <si>
    <t>淮安淮印时光文化发展有限公司</t>
  </si>
  <si>
    <t>荷花荡生态停车场等公共设施建设项目</t>
  </si>
  <si>
    <t>江苏金湖绿莲生态旅游发展有限公司</t>
  </si>
  <si>
    <t>今世缘景区文化广场改造提升工程</t>
    <phoneticPr fontId="2" type="noConversion"/>
  </si>
  <si>
    <t>江苏今世缘文化传播有限公司</t>
    <phoneticPr fontId="2" type="noConversion"/>
  </si>
  <si>
    <t>璞趣园新业态农庄研学教育营地项目（新增研学线路配套工程）</t>
  </si>
  <si>
    <t>淮安璞趣园旅游信息咨询服务有限公司</t>
    <phoneticPr fontId="2" type="noConversion"/>
  </si>
  <si>
    <t>长乐水世界水上文化旅游演艺</t>
  </si>
  <si>
    <t>爱心湖游乐项目</t>
  </si>
  <si>
    <t>江苏七彩华美旅游文化发展有限公司</t>
  </si>
  <si>
    <t>扬州中国大运河博物馆</t>
  </si>
  <si>
    <t>扬州三湾投资发展有限公司</t>
  </si>
  <si>
    <t>北门文化历史街区修缮和景观提升工程</t>
  </si>
  <si>
    <t>高邮市古驿名城文化旅游开发集团有限公司</t>
  </si>
  <si>
    <t>东亚文化之都中国扬州活动年系列活动</t>
  </si>
  <si>
    <t>扬州工艺美术集团有限公司</t>
  </si>
  <si>
    <t>高邮市秦观湖温泉项目</t>
  </si>
  <si>
    <t>扬州通用文化旅游有限公司</t>
  </si>
  <si>
    <t>科技创新推动传统漆器文化产业的转型</t>
  </si>
  <si>
    <t>扬州漆器厂有限责任公司</t>
  </si>
  <si>
    <t>扬州壹点文创园</t>
  </si>
  <si>
    <t>扬州市一束光文化创意有限公司</t>
  </si>
  <si>
    <t>茅山莲塘九曲景区天下无有谷建设开发项目</t>
    <phoneticPr fontId="2" type="noConversion"/>
  </si>
  <si>
    <t>句容市莲塘九曲文化旅游发展有限公司</t>
  </si>
  <si>
    <t>基于AI技术在文旅领域应用的人群防疫管控系统</t>
  </si>
  <si>
    <t>江苏鼎峰信息技术有限公司</t>
  </si>
  <si>
    <t>中国职业装博览馆工业旅游二期升级项目</t>
  </si>
  <si>
    <t>宜禾股份有限公司</t>
  </si>
  <si>
    <t>茅山红木艺术馆建设项目</t>
  </si>
  <si>
    <t>江苏茅山锦峰文化旅游投资有限公司</t>
  </si>
  <si>
    <t>百姓戏台</t>
    <phoneticPr fontId="2" type="noConversion"/>
  </si>
  <si>
    <t>丹阳市戏剧总团</t>
  </si>
  <si>
    <t>传统文化丝制品智能化升级工业旅游体验中心建设项目</t>
  </si>
  <si>
    <t>靖江市文化中心</t>
  </si>
  <si>
    <t>靖江新源文化发展有限公司</t>
  </si>
  <si>
    <t>东线第一帆纪念公园、纪念馆</t>
  </si>
  <si>
    <t>靖江市滨江新城投资开发有限公司</t>
  </si>
  <si>
    <t>百成文化产业示范基地提升项目</t>
  </si>
  <si>
    <t>百成数码影业有限公司</t>
  </si>
  <si>
    <t>千垛景区文旅融合提升项目</t>
  </si>
  <si>
    <t>兴化市文化旅游发展有限公司</t>
  </si>
  <si>
    <t>贴息</t>
    <phoneticPr fontId="2" type="noConversion"/>
  </si>
  <si>
    <t>运河文旅IP产品设计与产业开发项目</t>
  </si>
  <si>
    <t>苏州市</t>
    <phoneticPr fontId="2" type="noConversion"/>
  </si>
  <si>
    <t>微笑广场“拈花一笑”沉浸式演艺项目</t>
  </si>
  <si>
    <t>人工智能（AI）、机器人技术在儿童探索传统文化（汉文化）领域的推广及应用</t>
    <phoneticPr fontId="4" type="noConversion"/>
  </si>
  <si>
    <t>自助式vr旅游体验终端</t>
  </si>
  <si>
    <t>宿城区文体中心产业平台项目</t>
  </si>
  <si>
    <t>洪泽湖湿地景区5A创建及生态环境提升</t>
  </si>
  <si>
    <t>泗洪洪泽湖生态资源开发有限公司</t>
  </si>
  <si>
    <t>江苏金天名食养健康旅游产业基地项目</t>
  </si>
  <si>
    <t>江苏金天名食汇商业管理有限公司</t>
  </si>
  <si>
    <t>朱瑞将军纪念馆提品工程项目</t>
  </si>
  <si>
    <t>单位：万元</t>
    <phoneticPr fontId="2" type="noConversion"/>
  </si>
  <si>
    <t>江苏福佑艺术设计有限公司</t>
    <phoneticPr fontId="2" type="noConversion"/>
  </si>
  <si>
    <t>江苏苏香世家文化产业发展有限公司</t>
    <phoneticPr fontId="2" type="noConversion"/>
  </si>
  <si>
    <t>无锡市惠山泥人厂有限责任公司</t>
    <phoneticPr fontId="2" type="noConversion"/>
  </si>
  <si>
    <t>无锡蠡湖君来文化体育发展有限公司</t>
    <phoneticPr fontId="2" type="noConversion"/>
  </si>
  <si>
    <t>江苏常州市滑稽剧团</t>
    <phoneticPr fontId="2" type="noConversion"/>
  </si>
  <si>
    <t>常州卡米文化传播有限公司</t>
    <phoneticPr fontId="2" type="noConversion"/>
  </si>
  <si>
    <t>中朴集团有限公司</t>
    <phoneticPr fontId="2" type="noConversion"/>
  </si>
  <si>
    <t>江苏月亮城文化艺术有限公司</t>
    <phoneticPr fontId="2" type="noConversion"/>
  </si>
  <si>
    <t>江苏广陵潮文化发展有限公司</t>
    <phoneticPr fontId="2" type="noConversion"/>
  </si>
  <si>
    <t>江苏和茧丝绸科技有限公司</t>
    <phoneticPr fontId="2" type="noConversion"/>
  </si>
  <si>
    <t>宿迁市楚王旅游管理有限公司</t>
    <phoneticPr fontId="2" type="noConversion"/>
  </si>
  <si>
    <t>江苏鸿奥信息科技有限公司</t>
    <phoneticPr fontId="2" type="noConversion"/>
  </si>
  <si>
    <t>扶持方式</t>
    <phoneticPr fontId="2" type="noConversion"/>
  </si>
  <si>
    <t>项目名称</t>
    <phoneticPr fontId="2" type="noConversion"/>
  </si>
  <si>
    <t>申报单位</t>
    <phoneticPr fontId="2" type="noConversion"/>
  </si>
  <si>
    <t>2019中国常州国际动漫艺术周</t>
    <phoneticPr fontId="10" type="noConversion"/>
  </si>
  <si>
    <t>盐城大洋湾长乐健康发展有限公司</t>
    <phoneticPr fontId="10" type="noConversion"/>
  </si>
  <si>
    <t>永银文化发展集团有限公司</t>
    <phoneticPr fontId="10" type="noConversion"/>
  </si>
  <si>
    <t>鑫缘茧丝绸集团股份有限公司</t>
    <phoneticPr fontId="10" type="noConversion"/>
  </si>
  <si>
    <t>宿迁市宿城新区投资开发有限责任公司</t>
    <phoneticPr fontId="10" type="noConversion"/>
  </si>
  <si>
    <t>骞腾会展（苏州）有限公司</t>
    <phoneticPr fontId="10" type="noConversion"/>
  </si>
  <si>
    <t>苏州震泽湿地旅游文化发展有限公司</t>
    <phoneticPr fontId="10" type="noConversion"/>
  </si>
  <si>
    <t>《落脚网》智慧文旅云项目</t>
    <phoneticPr fontId="2" type="noConversion"/>
  </si>
  <si>
    <t>龙城旅游控股集团有限公司</t>
    <phoneticPr fontId="13" type="noConversion"/>
  </si>
  <si>
    <t>南京市</t>
    <phoneticPr fontId="2" type="noConversion"/>
  </si>
  <si>
    <t>无锡市</t>
    <phoneticPr fontId="12" type="noConversion"/>
  </si>
  <si>
    <t>宜兴市</t>
    <phoneticPr fontId="12" type="noConversion"/>
  </si>
  <si>
    <t>徐州市</t>
    <phoneticPr fontId="12" type="noConversion"/>
  </si>
  <si>
    <t>新沂市</t>
    <phoneticPr fontId="12" type="noConversion"/>
  </si>
  <si>
    <t>常州市</t>
    <phoneticPr fontId="12" type="noConversion"/>
  </si>
  <si>
    <t>昆山市</t>
    <phoneticPr fontId="2" type="noConversion"/>
  </si>
  <si>
    <t>常熟市</t>
    <phoneticPr fontId="2" type="noConversion"/>
  </si>
  <si>
    <t>南通市</t>
    <phoneticPr fontId="12" type="noConversion"/>
  </si>
  <si>
    <t>海门市</t>
    <phoneticPr fontId="12" type="noConversion"/>
  </si>
  <si>
    <t>海安市</t>
    <phoneticPr fontId="12" type="noConversion"/>
  </si>
  <si>
    <t>连云港市</t>
    <phoneticPr fontId="2" type="noConversion"/>
  </si>
  <si>
    <t>淮安市</t>
    <phoneticPr fontId="12" type="noConversion"/>
  </si>
  <si>
    <t>涟水县</t>
    <phoneticPr fontId="12" type="noConversion"/>
  </si>
  <si>
    <t>金湖县</t>
    <phoneticPr fontId="12" type="noConversion"/>
  </si>
  <si>
    <t>盐城市</t>
    <phoneticPr fontId="12" type="noConversion"/>
  </si>
  <si>
    <t>镇江市</t>
    <phoneticPr fontId="12" type="noConversion"/>
  </si>
  <si>
    <t>句容市</t>
    <phoneticPr fontId="12" type="noConversion"/>
  </si>
  <si>
    <t>丹阳市</t>
    <phoneticPr fontId="12" type="noConversion"/>
  </si>
  <si>
    <t>扬中市</t>
    <phoneticPr fontId="12" type="noConversion"/>
  </si>
  <si>
    <t>宿迁市</t>
    <phoneticPr fontId="12" type="noConversion"/>
  </si>
  <si>
    <t>扬州市</t>
    <phoneticPr fontId="12" type="noConversion"/>
  </si>
  <si>
    <t>靖江市</t>
    <phoneticPr fontId="12" type="noConversion"/>
  </si>
  <si>
    <t>泰兴市</t>
    <phoneticPr fontId="12" type="noConversion"/>
  </si>
  <si>
    <t>兴化市</t>
    <phoneticPr fontId="12" type="noConversion"/>
  </si>
  <si>
    <t>补助额度</t>
    <phoneticPr fontId="2" type="noConversion"/>
  </si>
  <si>
    <t>序号</t>
    <phoneticPr fontId="13" type="noConversion"/>
  </si>
  <si>
    <t>合计</t>
    <phoneticPr fontId="13" type="noConversion"/>
  </si>
  <si>
    <t>小计</t>
    <phoneticPr fontId="13" type="noConversion"/>
  </si>
  <si>
    <t>小计</t>
    <phoneticPr fontId="13" type="noConversion"/>
  </si>
  <si>
    <t>高邮市</t>
    <phoneticPr fontId="12" type="noConversion"/>
  </si>
  <si>
    <t>泗洪县</t>
    <phoneticPr fontId="12" type="noConversion"/>
  </si>
  <si>
    <t>“相遇千年”旅游演出项目</t>
    <phoneticPr fontId="13" type="noConversion"/>
  </si>
  <si>
    <t>广陵潮涌古琴融合新业态示范项目</t>
    <phoneticPr fontId="13" type="noConversion"/>
  </si>
  <si>
    <t>朴园景区三期景观提升工程</t>
    <phoneticPr fontId="13" type="noConversion"/>
  </si>
  <si>
    <t>溧阳市</t>
    <phoneticPr fontId="13" type="noConversion"/>
  </si>
  <si>
    <t>西游记文化旅游创意产品开发</t>
    <phoneticPr fontId="13" type="noConversion"/>
  </si>
  <si>
    <t>项目类型</t>
  </si>
  <si>
    <t>项目名称</t>
  </si>
  <si>
    <t>项目申报单位</t>
  </si>
  <si>
    <t>总
体
目
标</t>
  </si>
  <si>
    <t>一级
指标</t>
  </si>
  <si>
    <t>三级指标</t>
  </si>
  <si>
    <t>指标值</t>
  </si>
  <si>
    <t>指标说明</t>
  </si>
  <si>
    <t>江苏省文化和旅游发展专项资金（第五批）绩效目标申报表</t>
    <phoneticPr fontId="5" type="noConversion"/>
  </si>
  <si>
    <r>
      <rPr>
        <sz val="18"/>
        <color indexed="8"/>
        <rFont val="楷体"/>
        <family val="3"/>
        <charset val="134"/>
      </rPr>
      <t>（</t>
    </r>
    <r>
      <rPr>
        <sz val="18"/>
        <color indexed="8"/>
        <rFont val="Times New Roman"/>
        <family val="1"/>
      </rPr>
      <t>2020</t>
    </r>
    <r>
      <rPr>
        <sz val="18"/>
        <color indexed="8"/>
        <rFont val="楷体"/>
        <family val="3"/>
        <charset val="134"/>
      </rPr>
      <t>年度）</t>
    </r>
    <phoneticPr fontId="5" type="noConversion"/>
  </si>
  <si>
    <r>
      <rPr>
        <sz val="14"/>
        <rFont val="仿宋"/>
        <family val="3"/>
        <charset val="134"/>
      </rPr>
      <t>单位：万元</t>
    </r>
    <phoneticPr fontId="5" type="noConversion"/>
  </si>
  <si>
    <t>文旅融合建设类重大项目</t>
    <phoneticPr fontId="5" type="noConversion"/>
  </si>
  <si>
    <t>产业融合新业态类示范项目</t>
    <phoneticPr fontId="2" type="noConversion"/>
  </si>
  <si>
    <t>文旅产业平台类品牌项目</t>
    <phoneticPr fontId="2" type="noConversion"/>
  </si>
  <si>
    <t>文旅融合贷款贴息类重点项目</t>
    <phoneticPr fontId="2" type="noConversion"/>
  </si>
  <si>
    <t>支持文化与科技融合发展示范项目。重点支持以科技创新推动传统文化产业转型升级的新型文化示范项目。支持优质旅游演艺项目、文化市场转型升级项目。支持文化、旅游与工业、体育、健康、交通（自驾车旅居营地）、创意设计等产业融合发展示范项目。</t>
  </si>
  <si>
    <t>支持文化产业服务、交易、会展等平台建设项目，支持文化产业创新创业服务平台建设、实效性和影响力强的文化旅游产业会展品牌项目。支持促进文化和旅游消费升级项目。</t>
  </si>
  <si>
    <t>支持文化、旅游与金融融合发展项目。重点支持《江苏省2019年重点旅游项目建设和投资计划》《江苏省2020年重点文化和旅游项目建设和投资计划》中的重点融资项目。支持文化产业专项债券和投资基金融资项目。支持文化金融服务中心建设和运营项目。</t>
  </si>
  <si>
    <t>项目整体运行良好</t>
  </si>
  <si>
    <t>预期目标完成率</t>
  </si>
  <si>
    <t>根据可研报告对比受补助项目预期目标完成情况，如定量预算绩效目标完成率及定性预算绩效目标完成质量</t>
  </si>
  <si>
    <t>企业（或项目）收入增长</t>
  </si>
  <si>
    <t>财政资金投入乘数</t>
  </si>
  <si>
    <t>社会影响力提升</t>
  </si>
  <si>
    <t>项目获奖表彰</t>
  </si>
  <si>
    <t>受补助企业（或项目）收入增长情况</t>
  </si>
  <si>
    <t>受补助项目获得的省、市级奖项荣誉情况</t>
  </si>
  <si>
    <t>受补助企业对专项资金管理的满意程度</t>
  </si>
  <si>
    <t>项目实施获得的新闻、媒体宣传情况</t>
    <phoneticPr fontId="2" type="noConversion"/>
  </si>
  <si>
    <t>江苏省文化和旅游发展专项资金（第五批）</t>
    <phoneticPr fontId="5" type="noConversion"/>
  </si>
  <si>
    <t>江苏省文化和旅游发展专项资金</t>
    <phoneticPr fontId="5" type="noConversion"/>
  </si>
  <si>
    <t>江苏省文化和旅游厅</t>
    <phoneticPr fontId="5" type="noConversion"/>
  </si>
  <si>
    <t>资金情况</t>
    <phoneticPr fontId="5" type="noConversion"/>
  </si>
  <si>
    <t>年度资金总额</t>
    <phoneticPr fontId="5" type="noConversion"/>
  </si>
  <si>
    <t>（万元）</t>
    <phoneticPr fontId="5" type="noConversion"/>
  </si>
  <si>
    <t>其中：财政资金</t>
    <phoneticPr fontId="5" type="noConversion"/>
  </si>
  <si>
    <t>二级      指标</t>
    <phoneticPr fontId="2" type="noConversion"/>
  </si>
  <si>
    <t>产出      指标</t>
    <phoneticPr fontId="5" type="noConversion"/>
  </si>
  <si>
    <t>数量      指标</t>
    <phoneticPr fontId="2" type="noConversion"/>
  </si>
  <si>
    <t>质量      指标</t>
    <phoneticPr fontId="2" type="noConversion"/>
  </si>
  <si>
    <t>效益      指标</t>
    <phoneticPr fontId="2" type="noConversion"/>
  </si>
  <si>
    <t>项目实际支出/省财政补助资金</t>
  </si>
  <si>
    <t>≥90%</t>
    <phoneticPr fontId="5" type="noConversion"/>
  </si>
  <si>
    <t>社会
效益</t>
    <phoneticPr fontId="2" type="noConversion"/>
  </si>
  <si>
    <t>经济
效益</t>
    <phoneticPr fontId="2" type="noConversion"/>
  </si>
  <si>
    <t>明显
提升</t>
    <phoneticPr fontId="2" type="noConversion"/>
  </si>
  <si>
    <t>服务
对象
满意度</t>
    <phoneticPr fontId="2" type="noConversion"/>
  </si>
  <si>
    <t>满意度</t>
    <phoneticPr fontId="2" type="noConversion"/>
  </si>
  <si>
    <t>通过调查问卷等方式对受补助企业对专项资金管理的满意度进行调查</t>
    <phoneticPr fontId="5" type="noConversion"/>
  </si>
  <si>
    <t>扶持82个文化和旅游产业项目。</t>
    <phoneticPr fontId="5" type="noConversion"/>
  </si>
  <si>
    <t>支持文化与旅游融合发展项目。重点支持围绕长江经济带发展、大运河文化带江苏段和大运河国家文化公园江苏重点片区建设，将中华优秀传统文化、革命文化、社会主义先进文化与旅游相结合开发的特色鲜明、具有示范性引领性的文旅融合项目。支持对外文化贸易项目，重点支持入选2019—2020年度国家文化出口目录重点项目、文化和旅游部2019年“一带一路”文化产业和旅游产业国际合作重点项目。支持文化产业和旅游产业融合发展示范区建设项目。支持国家级、省级文化产业示范园区（基地）提质升级项目。</t>
    <phoneticPr fontId="5" type="noConversion"/>
  </si>
  <si>
    <t>已建设完成的项目是否整体运行良好，具有较好地可持续发展能力</t>
    <phoneticPr fontId="2" type="noConversion"/>
  </si>
  <si>
    <t>≥4个</t>
    <phoneticPr fontId="5" type="noConversion"/>
  </si>
  <si>
    <t>≥17个</t>
    <phoneticPr fontId="5" type="noConversion"/>
  </si>
  <si>
    <t>≥44个</t>
    <phoneticPr fontId="2" type="noConversion"/>
  </si>
  <si>
    <t>≥9个</t>
    <phoneticPr fontId="5" type="noConversion"/>
  </si>
  <si>
    <t>＞3.4</t>
    <phoneticPr fontId="2" type="noConversion"/>
  </si>
  <si>
    <r>
      <rPr>
        <sz val="14"/>
        <rFont val="仿宋"/>
        <family val="3"/>
        <charset val="134"/>
      </rPr>
      <t>附件</t>
    </r>
    <r>
      <rPr>
        <sz val="14"/>
        <rFont val="Times New Roman"/>
        <family val="1"/>
      </rPr>
      <t>2</t>
    </r>
    <phoneticPr fontId="5" type="noConversion"/>
  </si>
  <si>
    <r>
      <rPr>
        <sz val="14"/>
        <color theme="1"/>
        <rFont val="仿宋"/>
        <family val="3"/>
        <charset val="134"/>
      </rPr>
      <t>附件</t>
    </r>
    <r>
      <rPr>
        <sz val="14"/>
        <color theme="1"/>
        <rFont val="Times New Roman"/>
        <family val="1"/>
      </rPr>
      <t>1</t>
    </r>
    <phoneticPr fontId="13" type="noConversion"/>
  </si>
  <si>
    <t>无锡市</t>
  </si>
  <si>
    <t>绩
效
指
标</t>
    <phoneticPr fontId="2" type="noConversion"/>
  </si>
  <si>
    <t>2020年省文化和旅游发展专项资金（第五批）                   产业项目分配明细表</t>
    <phoneticPr fontId="2" type="noConversion"/>
  </si>
  <si>
    <t>苏州市</t>
    <phoneticPr fontId="13" type="noConversion"/>
  </si>
  <si>
    <t xml:space="preserve"> </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</si>
</sst>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28" x14ac:knownFonts="1">
    <font>
      <sz val="11"/>
      <color theme="1"/>
      <name val="宋体"/>
      <charset val="134"/>
      <scheme val="minor"/>
    </font>
    <font>
      <sz val="12"/>
      <color theme="1"/>
      <name val="宋体"/>
      <family val="3"/>
      <charset val="134"/>
    </font>
    <font>
      <sz val="9"/>
      <name val="宋体"/>
      <family val="3"/>
      <charset val="134"/>
      <scheme val="minor"/>
    </font>
    <font>
      <sz val="10"/>
      <color theme="1"/>
      <name val="宋体"/>
      <family val="3"/>
      <charset val="134"/>
    </font>
    <font>
      <sz val="9"/>
      <name val="宋体"/>
      <family val="2"/>
      <charset val="134"/>
      <scheme val="minor"/>
    </font>
    <font>
      <sz val="9"/>
      <name val="宋体"/>
      <family val="3"/>
      <charset val="134"/>
    </font>
    <font>
      <sz val="11"/>
      <color theme="1"/>
      <name val="宋体"/>
      <family val="3"/>
      <charset val="134"/>
      <scheme val="minor"/>
    </font>
    <font>
      <sz val="11"/>
      <color theme="1"/>
      <name val="宋体"/>
      <family val="3"/>
      <charset val="134"/>
    </font>
    <font>
      <sz val="11"/>
      <color rgb="FF00B050"/>
      <name val="宋体"/>
      <family val="3"/>
      <charset val="134"/>
      <scheme val="minor"/>
    </font>
    <font>
      <sz val="10"/>
      <color theme="1"/>
      <name val="宋体"/>
      <family val="3"/>
      <charset val="134"/>
      <scheme val="minor"/>
    </font>
    <font>
      <sz val="9"/>
      <name val="宋体"/>
      <family val="3"/>
      <charset val="134"/>
      <scheme val="minor"/>
    </font>
    <font>
      <sz val="20"/>
      <color theme="1"/>
      <name val="方正小标宋_GBK"/>
      <family val="4"/>
      <charset val="134"/>
    </font>
    <font>
      <sz val="9"/>
      <name val="宋体"/>
      <family val="3"/>
      <charset val="134"/>
      <scheme val="minor"/>
    </font>
    <font>
      <sz val="9"/>
      <name val="宋体"/>
      <charset val="134"/>
      <scheme val="minor"/>
    </font>
    <font>
      <b/>
      <sz val="10"/>
      <color theme="1"/>
      <name val="宋体"/>
      <family val="3"/>
      <charset val="134"/>
    </font>
    <font>
      <b/>
      <sz val="11"/>
      <color theme="1"/>
      <name val="宋体"/>
      <family val="3"/>
      <charset val="134"/>
      <scheme val="minor"/>
    </font>
    <font>
      <b/>
      <sz val="10"/>
      <color theme="1"/>
      <name val="宋体"/>
      <family val="3"/>
      <charset val="134"/>
      <scheme val="minor"/>
    </font>
    <font>
      <sz val="14"/>
      <name val="宋体"/>
      <family val="3"/>
      <charset val="134"/>
    </font>
    <font>
      <b/>
      <sz val="22"/>
      <name val="华文中宋"/>
      <family val="3"/>
      <charset val="134"/>
    </font>
    <font>
      <sz val="18"/>
      <color indexed="8"/>
      <name val="楷体"/>
      <family val="3"/>
      <charset val="134"/>
    </font>
    <font>
      <sz val="18"/>
      <color indexed="8"/>
      <name val="Times New Roman"/>
      <family val="1"/>
    </font>
    <font>
      <sz val="14"/>
      <name val="仿宋"/>
      <family val="3"/>
      <charset val="134"/>
    </font>
    <font>
      <sz val="11"/>
      <name val="Times New Roman"/>
      <family val="1"/>
    </font>
    <font>
      <sz val="14"/>
      <name val="Times New Roman"/>
      <family val="1"/>
    </font>
    <font>
      <sz val="14"/>
      <color indexed="8"/>
      <name val="仿宋"/>
      <family val="3"/>
      <charset val="134"/>
    </font>
    <font>
      <sz val="14"/>
      <color theme="1"/>
      <name val="仿宋"/>
      <family val="3"/>
      <charset val="134"/>
    </font>
    <font>
      <sz val="14"/>
      <color rgb="FF000000"/>
      <name val="仿宋"/>
      <family val="3"/>
      <charset val="134"/>
    </font>
    <font>
      <sz val="14"/>
      <color theme="1"/>
      <name val="Times New Roman"/>
      <family val="1"/>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6" fillId="0" borderId="0">
      <alignment vertical="center"/>
    </xf>
    <xf numFmtId="0" fontId="6" fillId="0" borderId="0">
      <alignment vertical="center"/>
    </xf>
  </cellStyleXfs>
  <cellXfs count="100">
    <xf numFmtId="0" fontId="0" fillId="0" borderId="0" xfId="0">
      <alignment vertical="center"/>
    </xf>
    <xf numFmtId="49" fontId="3" fillId="0" borderId="1" xfId="0" applyNumberFormat="1" applyFont="1" applyBorder="1" applyAlignment="1">
      <alignment horizontal="center" vertical="center" wrapText="1"/>
    </xf>
    <xf numFmtId="0" fontId="6" fillId="0" borderId="0" xfId="0" applyFont="1" applyAlignment="1">
      <alignment vertical="center" wrapText="1"/>
    </xf>
    <xf numFmtId="49" fontId="3" fillId="0"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3" fillId="0" borderId="1" xfId="1" applyFont="1" applyBorder="1" applyAlignment="1">
      <alignment horizontal="center" vertical="center" wrapText="1"/>
    </xf>
    <xf numFmtId="0" fontId="3" fillId="0" borderId="1" xfId="2" applyFont="1" applyBorder="1" applyAlignment="1">
      <alignment horizontal="center" vertical="center" wrapText="1"/>
    </xf>
    <xf numFmtId="0" fontId="3" fillId="0" borderId="1" xfId="2" applyFont="1" applyFill="1" applyBorder="1" applyAlignment="1">
      <alignment horizontal="center" vertical="center" wrapText="1"/>
    </xf>
    <xf numFmtId="0" fontId="8" fillId="0" borderId="0" xfId="0" applyFont="1" applyAlignment="1">
      <alignment vertical="center" wrapText="1"/>
    </xf>
    <xf numFmtId="0" fontId="15" fillId="0" borderId="0" xfId="0" applyFont="1">
      <alignment vertical="center"/>
    </xf>
    <xf numFmtId="0" fontId="15" fillId="0" borderId="0" xfId="0" applyFont="1" applyAlignment="1">
      <alignment vertical="center" wrapText="1"/>
    </xf>
    <xf numFmtId="0" fontId="3" fillId="0" borderId="1" xfId="0" applyFont="1" applyBorder="1" applyAlignment="1">
      <alignment horizontal="right" vertical="center" wrapText="1"/>
    </xf>
    <xf numFmtId="0" fontId="14" fillId="0" borderId="1" xfId="0" applyFont="1" applyBorder="1" applyAlignment="1">
      <alignment horizontal="right" vertical="center" wrapText="1"/>
    </xf>
    <xf numFmtId="0" fontId="9" fillId="0" borderId="1" xfId="0" applyFont="1" applyBorder="1" applyAlignment="1">
      <alignment horizontal="right" vertical="center" wrapText="1"/>
    </xf>
    <xf numFmtId="0" fontId="16" fillId="0" borderId="1" xfId="0" applyFont="1" applyBorder="1" applyAlignment="1">
      <alignment horizontal="right" vertical="center" wrapText="1"/>
    </xf>
    <xf numFmtId="0" fontId="6" fillId="0" borderId="0" xfId="0" applyFont="1" applyAlignment="1">
      <alignment horizontal="right" vertical="center" wrapText="1"/>
    </xf>
    <xf numFmtId="0" fontId="9" fillId="0" borderId="0" xfId="0" applyFont="1" applyAlignment="1">
      <alignment horizontal="right" vertical="center"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3" xfId="0" applyFont="1" applyBorder="1" applyAlignment="1">
      <alignment horizontal="center" vertical="center" wrapText="1"/>
    </xf>
    <xf numFmtId="0" fontId="1" fillId="0" borderId="0" xfId="0" applyFont="1" applyBorder="1" applyAlignment="1">
      <alignmen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2" xfId="2"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49" fontId="3" fillId="0" borderId="2"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6" fillId="2" borderId="0" xfId="2" applyFill="1" applyAlignment="1">
      <alignment vertical="center" wrapText="1"/>
    </xf>
    <xf numFmtId="0" fontId="17" fillId="2" borderId="0" xfId="2" applyFont="1" applyFill="1" applyAlignment="1">
      <alignment horizontal="left" vertical="center" wrapText="1"/>
    </xf>
    <xf numFmtId="0" fontId="22" fillId="2" borderId="0" xfId="2" applyFont="1" applyFill="1" applyBorder="1" applyAlignment="1">
      <alignment vertical="center"/>
    </xf>
    <xf numFmtId="0" fontId="22" fillId="2" borderId="0" xfId="2" applyFont="1" applyFill="1" applyBorder="1" applyAlignment="1">
      <alignment vertical="center" wrapText="1"/>
    </xf>
    <xf numFmtId="0" fontId="22" fillId="2" borderId="0" xfId="2" applyFont="1" applyFill="1" applyAlignment="1">
      <alignment vertical="center" wrapText="1"/>
    </xf>
    <xf numFmtId="0" fontId="23" fillId="2" borderId="0" xfId="2" applyFont="1" applyFill="1" applyAlignment="1">
      <alignment horizontal="right" vertical="center" wrapText="1"/>
    </xf>
    <xf numFmtId="0" fontId="25" fillId="0" borderId="1" xfId="2" applyFont="1" applyFill="1" applyBorder="1" applyAlignment="1">
      <alignment horizontal="left" vertical="center" wrapText="1"/>
    </xf>
    <xf numFmtId="0" fontId="21" fillId="0" borderId="1" xfId="2" applyFont="1" applyFill="1" applyBorder="1" applyAlignment="1">
      <alignment horizontal="center" vertical="center" wrapText="1"/>
    </xf>
    <xf numFmtId="0" fontId="25" fillId="0" borderId="1" xfId="2" applyFont="1" applyFill="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horizontal="justify" vertical="center" wrapText="1"/>
    </xf>
    <xf numFmtId="0" fontId="25" fillId="2" borderId="1" xfId="2" applyFont="1" applyFill="1" applyBorder="1" applyAlignment="1">
      <alignment horizontal="center" vertical="center" wrapText="1"/>
    </xf>
    <xf numFmtId="0" fontId="21" fillId="2" borderId="1" xfId="2" applyFont="1" applyFill="1" applyBorder="1" applyAlignment="1">
      <alignment horizontal="center" vertical="center" wrapText="1"/>
    </xf>
    <xf numFmtId="0" fontId="25" fillId="0" borderId="1" xfId="0" applyFont="1" applyFill="1" applyBorder="1">
      <alignment vertical="center"/>
    </xf>
    <xf numFmtId="9" fontId="21" fillId="2" borderId="1" xfId="2" applyNumberFormat="1" applyFont="1" applyFill="1" applyBorder="1" applyAlignment="1">
      <alignment horizontal="center" vertical="center" wrapText="1"/>
    </xf>
    <xf numFmtId="0" fontId="25"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2" applyFont="1" applyFill="1" applyBorder="1" applyAlignment="1">
      <alignment horizontal="left" vertical="center"/>
    </xf>
    <xf numFmtId="177" fontId="21" fillId="0" borderId="1" xfId="0" applyNumberFormat="1" applyFont="1" applyFill="1" applyBorder="1" applyAlignment="1">
      <alignment horizontal="center" vertical="center"/>
    </xf>
    <xf numFmtId="0" fontId="21" fillId="0" borderId="1" xfId="2" applyFont="1" applyFill="1" applyBorder="1" applyAlignment="1">
      <alignment horizontal="left" vertical="center" wrapText="1"/>
    </xf>
    <xf numFmtId="0" fontId="21" fillId="0" borderId="1" xfId="0" applyFont="1" applyFill="1" applyBorder="1" applyAlignment="1">
      <alignment horizontal="left" vertical="center"/>
    </xf>
    <xf numFmtId="0" fontId="25" fillId="2" borderId="1" xfId="2" applyFont="1" applyFill="1" applyBorder="1" applyAlignment="1">
      <alignment vertical="center" wrapText="1"/>
    </xf>
    <xf numFmtId="0" fontId="25" fillId="0" borderId="1"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11" fillId="0" borderId="0" xfId="0" applyFont="1" applyAlignment="1">
      <alignment horizontal="center" vertical="center" wrapText="1"/>
    </xf>
    <xf numFmtId="0" fontId="14"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27" fillId="0" borderId="0" xfId="0" applyFont="1" applyAlignment="1">
      <alignment horizontal="left" vertical="center" wrapText="1"/>
    </xf>
    <xf numFmtId="0" fontId="14" fillId="0" borderId="1" xfId="0" applyNumberFormat="1" applyFont="1" applyFill="1" applyBorder="1" applyAlignment="1" applyProtection="1">
      <alignment horizontal="center" vertical="center" wrapText="1"/>
    </xf>
    <xf numFmtId="0" fontId="16" fillId="0" borderId="1" xfId="0" applyFont="1" applyBorder="1" applyAlignment="1">
      <alignment horizontal="center" vertical="center" wrapText="1"/>
    </xf>
    <xf numFmtId="0" fontId="25" fillId="2" borderId="1" xfId="2" applyFont="1" applyFill="1" applyBorder="1" applyAlignment="1">
      <alignment horizontal="center" vertical="center" wrapText="1"/>
    </xf>
    <xf numFmtId="0" fontId="24" fillId="2" borderId="2" xfId="2" applyFont="1" applyFill="1" applyBorder="1" applyAlignment="1">
      <alignment horizontal="left" vertical="center" wrapText="1"/>
    </xf>
    <xf numFmtId="0" fontId="24" fillId="2" borderId="4" xfId="2" applyFont="1" applyFill="1" applyBorder="1" applyAlignment="1">
      <alignment horizontal="left" vertical="center" wrapText="1"/>
    </xf>
    <xf numFmtId="0" fontId="24" fillId="2" borderId="3" xfId="2" applyFont="1" applyFill="1" applyBorder="1" applyAlignment="1">
      <alignment horizontal="left" vertical="center" wrapText="1"/>
    </xf>
    <xf numFmtId="0" fontId="25" fillId="2" borderId="5" xfId="2" applyFont="1" applyFill="1" applyBorder="1" applyAlignment="1">
      <alignment horizontal="center" vertical="center" wrapText="1"/>
    </xf>
    <xf numFmtId="0" fontId="25" fillId="2" borderId="6" xfId="2"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2" borderId="7" xfId="2"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xf>
    <xf numFmtId="0" fontId="21" fillId="2" borderId="2" xfId="2" applyFont="1" applyFill="1" applyBorder="1" applyAlignment="1">
      <alignment horizontal="center" vertical="center" wrapText="1"/>
    </xf>
    <xf numFmtId="0" fontId="21" fillId="2" borderId="3" xfId="2" applyFont="1" applyFill="1" applyBorder="1" applyAlignment="1">
      <alignment horizontal="center" vertical="center" wrapText="1"/>
    </xf>
    <xf numFmtId="0" fontId="21" fillId="2" borderId="1" xfId="2" applyFont="1" applyFill="1" applyBorder="1" applyAlignment="1">
      <alignment horizontal="left" vertical="center" wrapText="1"/>
    </xf>
    <xf numFmtId="0" fontId="23" fillId="2" borderId="0" xfId="2" applyFont="1" applyFill="1" applyAlignment="1">
      <alignment horizontal="left" vertical="center" wrapText="1"/>
    </xf>
    <xf numFmtId="0" fontId="18" fillId="2" borderId="0" xfId="2" applyFont="1" applyFill="1" applyAlignment="1">
      <alignment horizontal="center" vertical="center" wrapText="1"/>
    </xf>
    <xf numFmtId="0" fontId="20" fillId="2" borderId="0" xfId="2" applyFont="1" applyFill="1" applyAlignment="1">
      <alignment horizontal="center" vertical="center" wrapText="1"/>
    </xf>
    <xf numFmtId="0" fontId="21" fillId="2" borderId="1" xfId="2" applyFont="1" applyFill="1" applyBorder="1" applyAlignment="1">
      <alignment horizontal="center" vertical="center" wrapText="1"/>
    </xf>
    <xf numFmtId="0" fontId="24" fillId="0" borderId="1" xfId="0" applyFont="1" applyBorder="1" applyAlignment="1">
      <alignment horizontal="center" vertical="center"/>
    </xf>
  </cellXfs>
  <cellStyles count="3">
    <cellStyle name="常规" xfId="0" builtinId="0"/>
    <cellStyle name="常规 2" xfId="2"/>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topLeftCell="A73" zoomScaleNormal="100" workbookViewId="0">
      <selection activeCell="J91" sqref="J91"/>
    </sheetView>
  </sheetViews>
  <sheetFormatPr defaultColWidth="9" defaultRowHeight="39.950000000000003" customHeight="1" x14ac:dyDescent="0.15"/>
  <cols>
    <col min="1" max="1" width="4.625" style="4" customWidth="1"/>
    <col min="2" max="2" width="8.625" style="4" customWidth="1"/>
    <col min="3" max="3" width="20.625" style="4" customWidth="1"/>
    <col min="4" max="4" width="35.625" style="4" customWidth="1"/>
    <col min="5" max="5" width="8.625" style="16" customWidth="1"/>
    <col min="6" max="6" width="8.625" style="4" customWidth="1"/>
    <col min="8" max="16384" width="9" style="2"/>
  </cols>
  <sheetData>
    <row r="1" spans="1:7" ht="20.100000000000001" customHeight="1" x14ac:dyDescent="0.15">
      <c r="A1" s="78" t="s">
        <v>270</v>
      </c>
      <c r="B1" s="78"/>
    </row>
    <row r="2" spans="1:7" ht="57" customHeight="1" x14ac:dyDescent="0.15">
      <c r="A2" s="70" t="s">
        <v>273</v>
      </c>
      <c r="B2" s="70"/>
      <c r="C2" s="70"/>
      <c r="D2" s="70"/>
      <c r="E2" s="70"/>
      <c r="F2" s="70"/>
    </row>
    <row r="3" spans="1:7" ht="30" customHeight="1" x14ac:dyDescent="0.15">
      <c r="A3" s="21"/>
      <c r="B3" s="21"/>
      <c r="C3" s="21"/>
      <c r="D3" s="21"/>
      <c r="E3" s="64" t="s">
        <v>150</v>
      </c>
      <c r="F3" s="64"/>
    </row>
    <row r="4" spans="1:7" ht="27.95" customHeight="1" x14ac:dyDescent="0.15">
      <c r="A4" s="22" t="s">
        <v>201</v>
      </c>
      <c r="B4" s="24" t="s">
        <v>0</v>
      </c>
      <c r="C4" s="24" t="s">
        <v>165</v>
      </c>
      <c r="D4" s="24" t="s">
        <v>164</v>
      </c>
      <c r="E4" s="11" t="s">
        <v>200</v>
      </c>
      <c r="F4" s="23" t="s">
        <v>163</v>
      </c>
    </row>
    <row r="5" spans="1:7" ht="27.95" customHeight="1" x14ac:dyDescent="0.15">
      <c r="A5" s="71" t="s">
        <v>202</v>
      </c>
      <c r="B5" s="69"/>
      <c r="C5" s="69"/>
      <c r="D5" s="69"/>
      <c r="E5" s="12">
        <f>E6+E11+E22+E27+E28+E33+E34+E43+E44+E51+E54+E55+E58+E59+E60+E67+E70+E71+E74+E77+E85+E88+E91+E94+E95+E96+E99+E100+E101+E105</f>
        <v>6000</v>
      </c>
      <c r="F5" s="18"/>
    </row>
    <row r="6" spans="1:7" s="10" customFormat="1" ht="27.95" customHeight="1" x14ac:dyDescent="0.15">
      <c r="A6" s="20"/>
      <c r="B6" s="65" t="s">
        <v>9</v>
      </c>
      <c r="C6" s="69" t="s">
        <v>203</v>
      </c>
      <c r="D6" s="69"/>
      <c r="E6" s="12">
        <f>E7+E8+E9+E10</f>
        <v>290</v>
      </c>
      <c r="F6" s="18"/>
      <c r="G6" s="9"/>
    </row>
    <row r="7" spans="1:7" ht="27.95" customHeight="1" x14ac:dyDescent="0.15">
      <c r="A7" s="22">
        <v>1</v>
      </c>
      <c r="B7" s="65"/>
      <c r="C7" s="24" t="s">
        <v>14</v>
      </c>
      <c r="D7" s="24" t="s">
        <v>8</v>
      </c>
      <c r="E7" s="13">
        <v>100</v>
      </c>
      <c r="F7" s="23" t="s">
        <v>13</v>
      </c>
    </row>
    <row r="8" spans="1:7" ht="27.95" customHeight="1" x14ac:dyDescent="0.15">
      <c r="A8" s="22">
        <v>2</v>
      </c>
      <c r="B8" s="65"/>
      <c r="C8" s="24" t="s">
        <v>4</v>
      </c>
      <c r="D8" s="24" t="s">
        <v>3</v>
      </c>
      <c r="E8" s="13">
        <v>80</v>
      </c>
      <c r="F8" s="23" t="s">
        <v>2</v>
      </c>
    </row>
    <row r="9" spans="1:7" ht="27.95" customHeight="1" x14ac:dyDescent="0.15">
      <c r="A9" s="22">
        <v>3</v>
      </c>
      <c r="B9" s="65"/>
      <c r="C9" s="24" t="s">
        <v>5</v>
      </c>
      <c r="D9" s="24" t="s">
        <v>11</v>
      </c>
      <c r="E9" s="13">
        <v>70</v>
      </c>
      <c r="F9" s="23" t="s">
        <v>10</v>
      </c>
    </row>
    <row r="10" spans="1:7" ht="27.95" customHeight="1" x14ac:dyDescent="0.15">
      <c r="A10" s="22">
        <v>4</v>
      </c>
      <c r="B10" s="65"/>
      <c r="C10" s="24" t="s">
        <v>12</v>
      </c>
      <c r="D10" s="24" t="s">
        <v>7</v>
      </c>
      <c r="E10" s="13">
        <v>40</v>
      </c>
      <c r="F10" s="23" t="s">
        <v>6</v>
      </c>
    </row>
    <row r="11" spans="1:7" s="10" customFormat="1" ht="27.95" customHeight="1" x14ac:dyDescent="0.15">
      <c r="A11" s="20"/>
      <c r="B11" s="65" t="s">
        <v>175</v>
      </c>
      <c r="C11" s="69" t="s">
        <v>203</v>
      </c>
      <c r="D11" s="69"/>
      <c r="E11" s="14">
        <f>E12+E13+E14+E15+E16+E17+E18+E19+E20+E21</f>
        <v>700</v>
      </c>
      <c r="F11" s="18"/>
      <c r="G11" s="9"/>
    </row>
    <row r="12" spans="1:7" ht="27.95" customHeight="1" x14ac:dyDescent="0.15">
      <c r="A12" s="22">
        <v>5</v>
      </c>
      <c r="B12" s="65"/>
      <c r="C12" s="24" t="s">
        <v>24</v>
      </c>
      <c r="D12" s="24" t="s">
        <v>23</v>
      </c>
      <c r="E12" s="13">
        <v>120</v>
      </c>
      <c r="F12" s="23" t="s">
        <v>6</v>
      </c>
    </row>
    <row r="13" spans="1:7" ht="27.95" customHeight="1" x14ac:dyDescent="0.15">
      <c r="A13" s="22">
        <v>6</v>
      </c>
      <c r="B13" s="65"/>
      <c r="C13" s="24" t="s">
        <v>20</v>
      </c>
      <c r="D13" s="24" t="s">
        <v>19</v>
      </c>
      <c r="E13" s="13">
        <v>110</v>
      </c>
      <c r="F13" s="23" t="s">
        <v>2</v>
      </c>
    </row>
    <row r="14" spans="1:7" ht="27.95" customHeight="1" x14ac:dyDescent="0.15">
      <c r="A14" s="22">
        <v>7</v>
      </c>
      <c r="B14" s="65"/>
      <c r="C14" s="28" t="s">
        <v>168</v>
      </c>
      <c r="D14" s="28" t="s">
        <v>30</v>
      </c>
      <c r="E14" s="13">
        <v>80</v>
      </c>
      <c r="F14" s="25" t="s">
        <v>10</v>
      </c>
    </row>
    <row r="15" spans="1:7" ht="27.95" customHeight="1" x14ac:dyDescent="0.15">
      <c r="A15" s="22">
        <v>8</v>
      </c>
      <c r="B15" s="65"/>
      <c r="C15" s="24" t="s">
        <v>28</v>
      </c>
      <c r="D15" s="24" t="s">
        <v>27</v>
      </c>
      <c r="E15" s="13">
        <v>80</v>
      </c>
      <c r="F15" s="23" t="s">
        <v>29</v>
      </c>
    </row>
    <row r="16" spans="1:7" ht="27.95" customHeight="1" x14ac:dyDescent="0.15">
      <c r="A16" s="22">
        <v>9</v>
      </c>
      <c r="B16" s="65"/>
      <c r="C16" s="24" t="s">
        <v>16</v>
      </c>
      <c r="D16" s="24" t="s">
        <v>15</v>
      </c>
      <c r="E16" s="13">
        <v>80</v>
      </c>
      <c r="F16" s="23" t="s">
        <v>1</v>
      </c>
    </row>
    <row r="17" spans="1:7" ht="27.95" customHeight="1" x14ac:dyDescent="0.15">
      <c r="A17" s="22">
        <v>10</v>
      </c>
      <c r="B17" s="65"/>
      <c r="C17" s="5" t="s">
        <v>26</v>
      </c>
      <c r="D17" s="5" t="s">
        <v>25</v>
      </c>
      <c r="E17" s="13">
        <v>80</v>
      </c>
      <c r="F17" s="26" t="s">
        <v>6</v>
      </c>
    </row>
    <row r="18" spans="1:7" ht="27.95" customHeight="1" x14ac:dyDescent="0.15">
      <c r="A18" s="22">
        <v>11</v>
      </c>
      <c r="B18" s="65"/>
      <c r="C18" s="24" t="s">
        <v>22</v>
      </c>
      <c r="D18" s="24" t="s">
        <v>21</v>
      </c>
      <c r="E18" s="13">
        <v>70</v>
      </c>
      <c r="F18" s="23" t="s">
        <v>10</v>
      </c>
    </row>
    <row r="19" spans="1:7" ht="27.95" customHeight="1" x14ac:dyDescent="0.15">
      <c r="A19" s="22">
        <v>12</v>
      </c>
      <c r="B19" s="65"/>
      <c r="C19" s="24" t="s">
        <v>18</v>
      </c>
      <c r="D19" s="24" t="s">
        <v>17</v>
      </c>
      <c r="E19" s="13">
        <v>40</v>
      </c>
      <c r="F19" s="25" t="s">
        <v>10</v>
      </c>
    </row>
    <row r="20" spans="1:7" ht="27.95" customHeight="1" x14ac:dyDescent="0.15">
      <c r="A20" s="22">
        <v>13</v>
      </c>
      <c r="B20" s="65"/>
      <c r="C20" s="24" t="s">
        <v>152</v>
      </c>
      <c r="D20" s="24" t="s">
        <v>32</v>
      </c>
      <c r="E20" s="13">
        <v>20</v>
      </c>
      <c r="F20" s="23" t="s">
        <v>2</v>
      </c>
    </row>
    <row r="21" spans="1:7" ht="33" customHeight="1" x14ac:dyDescent="0.15">
      <c r="A21" s="22">
        <v>14</v>
      </c>
      <c r="B21" s="65"/>
      <c r="C21" s="6" t="s">
        <v>151</v>
      </c>
      <c r="D21" s="6" t="s">
        <v>31</v>
      </c>
      <c r="E21" s="13">
        <v>20</v>
      </c>
      <c r="F21" s="27" t="s">
        <v>6</v>
      </c>
    </row>
    <row r="22" spans="1:7" s="10" customFormat="1" ht="27.95" customHeight="1" x14ac:dyDescent="0.15">
      <c r="A22" s="20"/>
      <c r="B22" s="72" t="s">
        <v>176</v>
      </c>
      <c r="C22" s="69" t="s">
        <v>203</v>
      </c>
      <c r="D22" s="69"/>
      <c r="E22" s="14">
        <f>E23+E24+E25+E26</f>
        <v>220</v>
      </c>
      <c r="F22" s="17"/>
      <c r="G22" s="9"/>
    </row>
    <row r="23" spans="1:7" ht="27.95" customHeight="1" x14ac:dyDescent="0.15">
      <c r="A23" s="22">
        <v>15</v>
      </c>
      <c r="B23" s="73"/>
      <c r="C23" s="28" t="s">
        <v>33</v>
      </c>
      <c r="D23" s="28" t="s">
        <v>141</v>
      </c>
      <c r="E23" s="13">
        <v>120</v>
      </c>
      <c r="F23" s="25" t="s">
        <v>1</v>
      </c>
    </row>
    <row r="24" spans="1:7" ht="27.95" customHeight="1" x14ac:dyDescent="0.15">
      <c r="A24" s="22">
        <v>16</v>
      </c>
      <c r="B24" s="74"/>
      <c r="C24" s="24" t="s">
        <v>35</v>
      </c>
      <c r="D24" s="24" t="s">
        <v>34</v>
      </c>
      <c r="E24" s="13">
        <v>60</v>
      </c>
      <c r="F24" s="23" t="s">
        <v>2</v>
      </c>
      <c r="G24" s="2"/>
    </row>
    <row r="25" spans="1:7" ht="30" customHeight="1" x14ac:dyDescent="0.15">
      <c r="A25" s="22">
        <v>17</v>
      </c>
      <c r="B25" s="67" t="s">
        <v>271</v>
      </c>
      <c r="C25" s="24" t="s">
        <v>153</v>
      </c>
      <c r="D25" s="24" t="s">
        <v>38</v>
      </c>
      <c r="E25" s="13">
        <v>20</v>
      </c>
      <c r="F25" s="23" t="s">
        <v>1</v>
      </c>
      <c r="G25" s="2"/>
    </row>
    <row r="26" spans="1:7" ht="30" customHeight="1" x14ac:dyDescent="0.15">
      <c r="A26" s="22">
        <v>18</v>
      </c>
      <c r="B26" s="67"/>
      <c r="C26" s="24" t="s">
        <v>154</v>
      </c>
      <c r="D26" s="24" t="s">
        <v>39</v>
      </c>
      <c r="E26" s="13">
        <v>20</v>
      </c>
      <c r="F26" s="23" t="s">
        <v>1</v>
      </c>
      <c r="G26" s="2"/>
    </row>
    <row r="27" spans="1:7" ht="30" customHeight="1" x14ac:dyDescent="0.15">
      <c r="A27" s="22">
        <v>19</v>
      </c>
      <c r="B27" s="28" t="s">
        <v>177</v>
      </c>
      <c r="C27" s="28" t="s">
        <v>37</v>
      </c>
      <c r="D27" s="28" t="s">
        <v>36</v>
      </c>
      <c r="E27" s="14">
        <v>80</v>
      </c>
      <c r="F27" s="25" t="s">
        <v>2</v>
      </c>
      <c r="G27" s="2"/>
    </row>
    <row r="28" spans="1:7" s="10" customFormat="1" ht="27.95" customHeight="1" x14ac:dyDescent="0.15">
      <c r="A28" s="20"/>
      <c r="B28" s="65" t="s">
        <v>178</v>
      </c>
      <c r="C28" s="66" t="s">
        <v>203</v>
      </c>
      <c r="D28" s="66"/>
      <c r="E28" s="14">
        <f>E29+E30+E31+E32</f>
        <v>230</v>
      </c>
      <c r="F28" s="17"/>
    </row>
    <row r="29" spans="1:7" ht="27.95" customHeight="1" x14ac:dyDescent="0.15">
      <c r="A29" s="22">
        <v>20</v>
      </c>
      <c r="B29" s="65"/>
      <c r="C29" s="24" t="s">
        <v>43</v>
      </c>
      <c r="D29" s="24" t="s">
        <v>142</v>
      </c>
      <c r="E29" s="13">
        <v>70</v>
      </c>
      <c r="F29" s="23" t="s">
        <v>1</v>
      </c>
      <c r="G29" s="2"/>
    </row>
    <row r="30" spans="1:7" ht="27.95" customHeight="1" x14ac:dyDescent="0.15">
      <c r="A30" s="22">
        <v>21</v>
      </c>
      <c r="B30" s="65"/>
      <c r="C30" s="24" t="s">
        <v>46</v>
      </c>
      <c r="D30" s="24" t="s">
        <v>45</v>
      </c>
      <c r="E30" s="13">
        <v>60</v>
      </c>
      <c r="F30" s="23" t="s">
        <v>2</v>
      </c>
      <c r="G30" s="2"/>
    </row>
    <row r="31" spans="1:7" ht="27.95" customHeight="1" x14ac:dyDescent="0.15">
      <c r="A31" s="22">
        <v>22</v>
      </c>
      <c r="B31" s="65"/>
      <c r="C31" s="24" t="s">
        <v>44</v>
      </c>
      <c r="D31" s="24" t="s">
        <v>143</v>
      </c>
      <c r="E31" s="13">
        <v>80</v>
      </c>
      <c r="F31" s="23" t="s">
        <v>1</v>
      </c>
      <c r="G31" s="2"/>
    </row>
    <row r="32" spans="1:7" ht="27.95" customHeight="1" x14ac:dyDescent="0.15">
      <c r="A32" s="22">
        <v>23</v>
      </c>
      <c r="B32" s="65"/>
      <c r="C32" s="24" t="s">
        <v>48</v>
      </c>
      <c r="D32" s="24" t="s">
        <v>47</v>
      </c>
      <c r="E32" s="13">
        <v>20</v>
      </c>
      <c r="F32" s="23" t="s">
        <v>6</v>
      </c>
      <c r="G32" s="2"/>
    </row>
    <row r="33" spans="1:7" ht="27.75" customHeight="1" x14ac:dyDescent="0.15">
      <c r="A33" s="22">
        <v>24</v>
      </c>
      <c r="B33" s="24" t="s">
        <v>179</v>
      </c>
      <c r="C33" s="24" t="s">
        <v>41</v>
      </c>
      <c r="D33" s="24" t="s">
        <v>40</v>
      </c>
      <c r="E33" s="14">
        <v>240</v>
      </c>
      <c r="F33" s="23" t="s">
        <v>42</v>
      </c>
      <c r="G33" s="2"/>
    </row>
    <row r="34" spans="1:7" s="10" customFormat="1" ht="27.95" customHeight="1" x14ac:dyDescent="0.15">
      <c r="A34" s="20"/>
      <c r="B34" s="68" t="s">
        <v>180</v>
      </c>
      <c r="C34" s="69" t="s">
        <v>203</v>
      </c>
      <c r="D34" s="69"/>
      <c r="E34" s="14">
        <f>E35+E36+E37+E38+E39+E40+E41+E42</f>
        <v>490</v>
      </c>
      <c r="F34" s="18"/>
    </row>
    <row r="35" spans="1:7" ht="27.95" customHeight="1" x14ac:dyDescent="0.15">
      <c r="A35" s="22">
        <v>25</v>
      </c>
      <c r="B35" s="68"/>
      <c r="C35" s="29" t="s">
        <v>58</v>
      </c>
      <c r="D35" s="29" t="s">
        <v>57</v>
      </c>
      <c r="E35" s="13">
        <v>110</v>
      </c>
      <c r="F35" s="30" t="s">
        <v>2</v>
      </c>
      <c r="G35" s="2"/>
    </row>
    <row r="36" spans="1:7" ht="27.95" customHeight="1" x14ac:dyDescent="0.15">
      <c r="A36" s="22">
        <v>26</v>
      </c>
      <c r="B36" s="68"/>
      <c r="C36" s="29" t="s">
        <v>54</v>
      </c>
      <c r="D36" s="29" t="s">
        <v>53</v>
      </c>
      <c r="E36" s="13">
        <v>90</v>
      </c>
      <c r="F36" s="30" t="s">
        <v>2</v>
      </c>
      <c r="G36" s="2"/>
    </row>
    <row r="37" spans="1:7" ht="27.95" customHeight="1" x14ac:dyDescent="0.15">
      <c r="A37" s="22">
        <v>27</v>
      </c>
      <c r="B37" s="68"/>
      <c r="C37" s="29" t="s">
        <v>50</v>
      </c>
      <c r="D37" s="29" t="s">
        <v>49</v>
      </c>
      <c r="E37" s="13">
        <v>80</v>
      </c>
      <c r="F37" s="30" t="s">
        <v>1</v>
      </c>
      <c r="G37" s="2"/>
    </row>
    <row r="38" spans="1:7" ht="27.95" customHeight="1" x14ac:dyDescent="0.15">
      <c r="A38" s="22">
        <v>28</v>
      </c>
      <c r="B38" s="68"/>
      <c r="C38" s="29" t="s">
        <v>60</v>
      </c>
      <c r="D38" s="29" t="s">
        <v>59</v>
      </c>
      <c r="E38" s="13">
        <v>80</v>
      </c>
      <c r="F38" s="30" t="s">
        <v>2</v>
      </c>
      <c r="G38" s="2"/>
    </row>
    <row r="39" spans="1:7" ht="27.95" customHeight="1" x14ac:dyDescent="0.15">
      <c r="A39" s="22">
        <v>29</v>
      </c>
      <c r="B39" s="68"/>
      <c r="C39" s="29" t="s">
        <v>174</v>
      </c>
      <c r="D39" s="29" t="s">
        <v>166</v>
      </c>
      <c r="E39" s="13">
        <v>50</v>
      </c>
      <c r="F39" s="30" t="s">
        <v>1</v>
      </c>
      <c r="G39" s="2"/>
    </row>
    <row r="40" spans="1:7" ht="27.95" customHeight="1" x14ac:dyDescent="0.15">
      <c r="A40" s="22">
        <v>30</v>
      </c>
      <c r="B40" s="68"/>
      <c r="C40" s="29" t="s">
        <v>56</v>
      </c>
      <c r="D40" s="29" t="s">
        <v>55</v>
      </c>
      <c r="E40" s="13">
        <v>40</v>
      </c>
      <c r="F40" s="30" t="s">
        <v>1</v>
      </c>
      <c r="G40" s="2"/>
    </row>
    <row r="41" spans="1:7" ht="27.95" customHeight="1" x14ac:dyDescent="0.15">
      <c r="A41" s="22">
        <v>31</v>
      </c>
      <c r="B41" s="68"/>
      <c r="C41" s="29" t="s">
        <v>156</v>
      </c>
      <c r="D41" s="29" t="s">
        <v>62</v>
      </c>
      <c r="E41" s="13">
        <v>20</v>
      </c>
      <c r="F41" s="30" t="s">
        <v>1</v>
      </c>
      <c r="G41" s="2"/>
    </row>
    <row r="42" spans="1:7" ht="27.95" customHeight="1" x14ac:dyDescent="0.15">
      <c r="A42" s="22">
        <v>32</v>
      </c>
      <c r="B42" s="68"/>
      <c r="C42" s="29" t="s">
        <v>155</v>
      </c>
      <c r="D42" s="29" t="s">
        <v>61</v>
      </c>
      <c r="E42" s="13">
        <v>20</v>
      </c>
      <c r="F42" s="30" t="s">
        <v>13</v>
      </c>
      <c r="G42" s="2"/>
    </row>
    <row r="43" spans="1:7" ht="27.95" customHeight="1" x14ac:dyDescent="0.15">
      <c r="A43" s="22">
        <v>33</v>
      </c>
      <c r="B43" s="29" t="s">
        <v>210</v>
      </c>
      <c r="C43" s="29" t="s">
        <v>52</v>
      </c>
      <c r="D43" s="29" t="s">
        <v>51</v>
      </c>
      <c r="E43" s="14">
        <v>110</v>
      </c>
      <c r="F43" s="30" t="s">
        <v>2</v>
      </c>
      <c r="G43" s="2"/>
    </row>
    <row r="44" spans="1:7" s="10" customFormat="1" ht="27.95" customHeight="1" x14ac:dyDescent="0.15">
      <c r="A44" s="20"/>
      <c r="B44" s="75" t="s">
        <v>140</v>
      </c>
      <c r="C44" s="79" t="s">
        <v>203</v>
      </c>
      <c r="D44" s="79"/>
      <c r="E44" s="14">
        <f>E45+E46+E47+E48+E49+E50</f>
        <v>390</v>
      </c>
      <c r="F44" s="19"/>
    </row>
    <row r="45" spans="1:7" ht="27.95" customHeight="1" x14ac:dyDescent="0.15">
      <c r="A45" s="22">
        <v>34</v>
      </c>
      <c r="B45" s="76"/>
      <c r="C45" s="28" t="s">
        <v>172</v>
      </c>
      <c r="D45" s="28" t="s">
        <v>63</v>
      </c>
      <c r="E45" s="13">
        <v>140</v>
      </c>
      <c r="F45" s="23" t="s">
        <v>1</v>
      </c>
      <c r="G45" s="2"/>
    </row>
    <row r="46" spans="1:7" ht="27.95" customHeight="1" x14ac:dyDescent="0.15">
      <c r="A46" s="22">
        <v>35</v>
      </c>
      <c r="B46" s="75" t="s">
        <v>274</v>
      </c>
      <c r="C46" s="7" t="s">
        <v>65</v>
      </c>
      <c r="D46" s="7" t="s">
        <v>64</v>
      </c>
      <c r="E46" s="13">
        <v>110</v>
      </c>
      <c r="F46" s="30" t="s">
        <v>2</v>
      </c>
      <c r="G46" s="2"/>
    </row>
    <row r="47" spans="1:7" ht="27.95" customHeight="1" x14ac:dyDescent="0.15">
      <c r="A47" s="22">
        <v>36</v>
      </c>
      <c r="B47" s="77"/>
      <c r="C47" s="28" t="s">
        <v>73</v>
      </c>
      <c r="D47" s="24" t="s">
        <v>72</v>
      </c>
      <c r="E47" s="13">
        <v>80</v>
      </c>
      <c r="F47" s="23" t="s">
        <v>1</v>
      </c>
      <c r="G47" s="2"/>
    </row>
    <row r="48" spans="1:7" ht="27.95" customHeight="1" x14ac:dyDescent="0.15">
      <c r="A48" s="22">
        <v>37</v>
      </c>
      <c r="B48" s="77"/>
      <c r="C48" s="7" t="s">
        <v>171</v>
      </c>
      <c r="D48" s="7" t="s">
        <v>77</v>
      </c>
      <c r="E48" s="13">
        <v>20</v>
      </c>
      <c r="F48" s="23" t="s">
        <v>2</v>
      </c>
      <c r="G48" s="2"/>
    </row>
    <row r="49" spans="1:7" ht="27.95" customHeight="1" x14ac:dyDescent="0.15">
      <c r="A49" s="22">
        <v>38</v>
      </c>
      <c r="B49" s="77"/>
      <c r="C49" s="28" t="s">
        <v>76</v>
      </c>
      <c r="D49" s="24" t="s">
        <v>139</v>
      </c>
      <c r="E49" s="13">
        <v>20</v>
      </c>
      <c r="F49" s="23" t="s">
        <v>1</v>
      </c>
      <c r="G49" s="2"/>
    </row>
    <row r="50" spans="1:7" ht="27.95" customHeight="1" x14ac:dyDescent="0.15">
      <c r="A50" s="22">
        <v>39</v>
      </c>
      <c r="B50" s="76"/>
      <c r="C50" s="3" t="s">
        <v>75</v>
      </c>
      <c r="D50" s="1" t="s">
        <v>74</v>
      </c>
      <c r="E50" s="13">
        <v>20</v>
      </c>
      <c r="F50" s="23" t="s">
        <v>2</v>
      </c>
      <c r="G50" s="2"/>
    </row>
    <row r="51" spans="1:7" s="10" customFormat="1" ht="27.95" customHeight="1" x14ac:dyDescent="0.15">
      <c r="A51" s="20"/>
      <c r="B51" s="65" t="s">
        <v>182</v>
      </c>
      <c r="C51" s="79" t="s">
        <v>203</v>
      </c>
      <c r="D51" s="79"/>
      <c r="E51" s="14">
        <f>E52+E53</f>
        <v>140</v>
      </c>
      <c r="F51" s="18"/>
    </row>
    <row r="52" spans="1:7" ht="27.95" customHeight="1" x14ac:dyDescent="0.15">
      <c r="A52" s="22">
        <v>40</v>
      </c>
      <c r="B52" s="65"/>
      <c r="C52" s="28" t="s">
        <v>67</v>
      </c>
      <c r="D52" s="28" t="s">
        <v>66</v>
      </c>
      <c r="E52" s="13">
        <v>80</v>
      </c>
      <c r="F52" s="23" t="s">
        <v>1</v>
      </c>
      <c r="G52" s="2"/>
    </row>
    <row r="53" spans="1:7" ht="27.95" customHeight="1" x14ac:dyDescent="0.15">
      <c r="A53" s="22">
        <v>41</v>
      </c>
      <c r="B53" s="65"/>
      <c r="C53" s="24" t="s">
        <v>69</v>
      </c>
      <c r="D53" s="28" t="s">
        <v>68</v>
      </c>
      <c r="E53" s="13">
        <v>60</v>
      </c>
      <c r="F53" s="23" t="s">
        <v>1</v>
      </c>
      <c r="G53" s="2"/>
    </row>
    <row r="54" spans="1:7" ht="27.95" customHeight="1" x14ac:dyDescent="0.15">
      <c r="A54" s="22">
        <v>42</v>
      </c>
      <c r="B54" s="24" t="s">
        <v>181</v>
      </c>
      <c r="C54" s="28" t="s">
        <v>71</v>
      </c>
      <c r="D54" s="28" t="s">
        <v>70</v>
      </c>
      <c r="E54" s="14">
        <v>80</v>
      </c>
      <c r="F54" s="23" t="s">
        <v>1</v>
      </c>
      <c r="G54" s="2"/>
    </row>
    <row r="55" spans="1:7" s="10" customFormat="1" ht="27.95" customHeight="1" x14ac:dyDescent="0.15">
      <c r="A55" s="20"/>
      <c r="B55" s="67" t="s">
        <v>183</v>
      </c>
      <c r="C55" s="69" t="s">
        <v>203</v>
      </c>
      <c r="D55" s="69"/>
      <c r="E55" s="14">
        <f>E56+E57</f>
        <v>150</v>
      </c>
      <c r="F55" s="18"/>
    </row>
    <row r="56" spans="1:7" ht="27.95" customHeight="1" x14ac:dyDescent="0.15">
      <c r="A56" s="22">
        <v>43</v>
      </c>
      <c r="B56" s="67"/>
      <c r="C56" s="28" t="s">
        <v>81</v>
      </c>
      <c r="D56" s="28" t="s">
        <v>80</v>
      </c>
      <c r="E56" s="13">
        <v>110</v>
      </c>
      <c r="F56" s="25" t="s">
        <v>2</v>
      </c>
      <c r="G56" s="2"/>
    </row>
    <row r="57" spans="1:7" ht="27.95" customHeight="1" x14ac:dyDescent="0.15">
      <c r="A57" s="22">
        <v>44</v>
      </c>
      <c r="B57" s="67"/>
      <c r="C57" s="28" t="s">
        <v>79</v>
      </c>
      <c r="D57" s="28" t="s">
        <v>78</v>
      </c>
      <c r="E57" s="13">
        <v>40</v>
      </c>
      <c r="F57" s="25" t="s">
        <v>1</v>
      </c>
      <c r="G57" s="2"/>
    </row>
    <row r="58" spans="1:7" ht="27.95" customHeight="1" x14ac:dyDescent="0.15">
      <c r="A58" s="22">
        <v>45</v>
      </c>
      <c r="B58" s="28" t="s">
        <v>184</v>
      </c>
      <c r="C58" s="28" t="s">
        <v>84</v>
      </c>
      <c r="D58" s="28" t="s">
        <v>83</v>
      </c>
      <c r="E58" s="14">
        <v>100</v>
      </c>
      <c r="F58" s="25" t="s">
        <v>1</v>
      </c>
      <c r="G58" s="2"/>
    </row>
    <row r="59" spans="1:7" ht="27.95" customHeight="1" x14ac:dyDescent="0.15">
      <c r="A59" s="22">
        <v>46</v>
      </c>
      <c r="B59" s="28" t="s">
        <v>185</v>
      </c>
      <c r="C59" s="28" t="s">
        <v>169</v>
      </c>
      <c r="D59" s="28" t="s">
        <v>82</v>
      </c>
      <c r="E59" s="14">
        <v>70</v>
      </c>
      <c r="F59" s="25" t="s">
        <v>1</v>
      </c>
      <c r="G59" s="2"/>
    </row>
    <row r="60" spans="1:7" s="10" customFormat="1" ht="27.95" customHeight="1" x14ac:dyDescent="0.15">
      <c r="A60" s="20"/>
      <c r="B60" s="65" t="s">
        <v>186</v>
      </c>
      <c r="C60" s="66" t="s">
        <v>203</v>
      </c>
      <c r="D60" s="66"/>
      <c r="E60" s="14">
        <f>E61+E62+E63+E64+E65+E66</f>
        <v>390</v>
      </c>
      <c r="F60" s="17"/>
    </row>
    <row r="61" spans="1:7" s="8" customFormat="1" ht="27.95" customHeight="1" x14ac:dyDescent="0.15">
      <c r="A61" s="22">
        <v>47</v>
      </c>
      <c r="B61" s="65"/>
      <c r="C61" s="24" t="s">
        <v>92</v>
      </c>
      <c r="D61" s="24" t="s">
        <v>91</v>
      </c>
      <c r="E61" s="13">
        <v>120</v>
      </c>
      <c r="F61" s="23" t="s">
        <v>10</v>
      </c>
    </row>
    <row r="62" spans="1:7" ht="27.95" customHeight="1" x14ac:dyDescent="0.15">
      <c r="A62" s="22">
        <v>48</v>
      </c>
      <c r="B62" s="65"/>
      <c r="C62" s="28" t="s">
        <v>90</v>
      </c>
      <c r="D62" s="28" t="s">
        <v>89</v>
      </c>
      <c r="E62" s="13">
        <v>90</v>
      </c>
      <c r="F62" s="25" t="s">
        <v>2</v>
      </c>
      <c r="G62" s="2"/>
    </row>
    <row r="63" spans="1:7" ht="27.95" customHeight="1" x14ac:dyDescent="0.15">
      <c r="A63" s="22">
        <v>49</v>
      </c>
      <c r="B63" s="65"/>
      <c r="C63" s="24" t="s">
        <v>162</v>
      </c>
      <c r="D63" s="24" t="s">
        <v>173</v>
      </c>
      <c r="E63" s="13">
        <v>60</v>
      </c>
      <c r="F63" s="23" t="s">
        <v>10</v>
      </c>
      <c r="G63" s="2"/>
    </row>
    <row r="64" spans="1:7" ht="27.95" customHeight="1" x14ac:dyDescent="0.15">
      <c r="A64" s="22">
        <v>50</v>
      </c>
      <c r="B64" s="65"/>
      <c r="C64" s="24" t="s">
        <v>86</v>
      </c>
      <c r="D64" s="24" t="s">
        <v>85</v>
      </c>
      <c r="E64" s="13">
        <v>50</v>
      </c>
      <c r="F64" s="23" t="s">
        <v>2</v>
      </c>
      <c r="G64" s="2"/>
    </row>
    <row r="65" spans="1:7" ht="27.95" customHeight="1" x14ac:dyDescent="0.15">
      <c r="A65" s="22">
        <v>51</v>
      </c>
      <c r="B65" s="65"/>
      <c r="C65" s="24" t="s">
        <v>88</v>
      </c>
      <c r="D65" s="24" t="s">
        <v>87</v>
      </c>
      <c r="E65" s="13">
        <v>50</v>
      </c>
      <c r="F65" s="23" t="s">
        <v>2</v>
      </c>
      <c r="G65" s="2"/>
    </row>
    <row r="66" spans="1:7" ht="27.95" customHeight="1" x14ac:dyDescent="0.15">
      <c r="A66" s="22">
        <v>52</v>
      </c>
      <c r="B66" s="65"/>
      <c r="C66" s="24" t="s">
        <v>93</v>
      </c>
      <c r="D66" s="24" t="s">
        <v>211</v>
      </c>
      <c r="E66" s="13">
        <v>20</v>
      </c>
      <c r="F66" s="23" t="s">
        <v>2</v>
      </c>
      <c r="G66" s="2"/>
    </row>
    <row r="67" spans="1:7" s="10" customFormat="1" ht="27.95" customHeight="1" x14ac:dyDescent="0.15">
      <c r="A67" s="20"/>
      <c r="B67" s="67" t="s">
        <v>187</v>
      </c>
      <c r="C67" s="66" t="s">
        <v>203</v>
      </c>
      <c r="D67" s="66"/>
      <c r="E67" s="14">
        <f>E68+E69</f>
        <v>130</v>
      </c>
      <c r="F67" s="18"/>
    </row>
    <row r="68" spans="1:7" ht="27.95" customHeight="1" x14ac:dyDescent="0.15">
      <c r="A68" s="22">
        <v>53</v>
      </c>
      <c r="B68" s="67"/>
      <c r="C68" s="28" t="s">
        <v>97</v>
      </c>
      <c r="D68" s="28" t="s">
        <v>96</v>
      </c>
      <c r="E68" s="13">
        <v>80</v>
      </c>
      <c r="F68" s="25" t="s">
        <v>10</v>
      </c>
      <c r="G68" s="2"/>
    </row>
    <row r="69" spans="1:7" ht="27.95" customHeight="1" x14ac:dyDescent="0.15">
      <c r="A69" s="22">
        <v>56</v>
      </c>
      <c r="B69" s="67"/>
      <c r="C69" s="28" t="s">
        <v>95</v>
      </c>
      <c r="D69" s="28" t="s">
        <v>94</v>
      </c>
      <c r="E69" s="13">
        <v>50</v>
      </c>
      <c r="F69" s="25" t="s">
        <v>2</v>
      </c>
      <c r="G69" s="2"/>
    </row>
    <row r="70" spans="1:7" ht="27.95" customHeight="1" x14ac:dyDescent="0.15">
      <c r="A70" s="22">
        <v>54</v>
      </c>
      <c r="B70" s="28" t="s">
        <v>189</v>
      </c>
      <c r="C70" s="28" t="s">
        <v>99</v>
      </c>
      <c r="D70" s="28" t="s">
        <v>98</v>
      </c>
      <c r="E70" s="14">
        <v>80</v>
      </c>
      <c r="F70" s="25" t="s">
        <v>1</v>
      </c>
      <c r="G70" s="2"/>
    </row>
    <row r="71" spans="1:7" ht="27.95" customHeight="1" x14ac:dyDescent="0.15">
      <c r="A71" s="20"/>
      <c r="B71" s="67" t="s">
        <v>188</v>
      </c>
      <c r="C71" s="66" t="s">
        <v>203</v>
      </c>
      <c r="D71" s="66"/>
      <c r="E71" s="14">
        <f>E72+E73</f>
        <v>60</v>
      </c>
      <c r="F71" s="17"/>
      <c r="G71" s="2"/>
    </row>
    <row r="72" spans="1:7" ht="27.95" customHeight="1" x14ac:dyDescent="0.15">
      <c r="A72" s="22">
        <v>55</v>
      </c>
      <c r="B72" s="67"/>
      <c r="C72" s="28" t="s">
        <v>101</v>
      </c>
      <c r="D72" s="28" t="s">
        <v>100</v>
      </c>
      <c r="E72" s="13">
        <v>40</v>
      </c>
      <c r="F72" s="25" t="s">
        <v>2</v>
      </c>
      <c r="G72" s="2"/>
    </row>
    <row r="73" spans="1:7" ht="27.95" customHeight="1" x14ac:dyDescent="0.15">
      <c r="A73" s="22">
        <v>57</v>
      </c>
      <c r="B73" s="67"/>
      <c r="C73" s="28" t="s">
        <v>103</v>
      </c>
      <c r="D73" s="28" t="s">
        <v>102</v>
      </c>
      <c r="E73" s="13">
        <v>20</v>
      </c>
      <c r="F73" s="25" t="s">
        <v>2</v>
      </c>
      <c r="G73" s="2"/>
    </row>
    <row r="74" spans="1:7" s="10" customFormat="1" ht="27.95" customHeight="1" x14ac:dyDescent="0.15">
      <c r="A74" s="34"/>
      <c r="B74" s="65" t="s">
        <v>190</v>
      </c>
      <c r="C74" s="80" t="s">
        <v>204</v>
      </c>
      <c r="D74" s="80"/>
      <c r="E74" s="14">
        <f>E75+E76</f>
        <v>140</v>
      </c>
      <c r="F74" s="35"/>
    </row>
    <row r="75" spans="1:7" ht="27.95" customHeight="1" x14ac:dyDescent="0.15">
      <c r="A75" s="22">
        <v>58</v>
      </c>
      <c r="B75" s="65"/>
      <c r="C75" s="24" t="s">
        <v>167</v>
      </c>
      <c r="D75" s="24" t="s">
        <v>104</v>
      </c>
      <c r="E75" s="13">
        <v>70</v>
      </c>
      <c r="F75" s="23" t="s">
        <v>1</v>
      </c>
      <c r="G75" s="2"/>
    </row>
    <row r="76" spans="1:7" ht="27.95" customHeight="1" x14ac:dyDescent="0.15">
      <c r="A76" s="22">
        <v>59</v>
      </c>
      <c r="B76" s="65"/>
      <c r="C76" s="24" t="s">
        <v>106</v>
      </c>
      <c r="D76" s="24" t="s">
        <v>105</v>
      </c>
      <c r="E76" s="13">
        <v>70</v>
      </c>
      <c r="F76" s="23" t="s">
        <v>1</v>
      </c>
      <c r="G76" s="2"/>
    </row>
    <row r="77" spans="1:7" s="10" customFormat="1" ht="27.95" customHeight="1" x14ac:dyDescent="0.15">
      <c r="A77" s="20"/>
      <c r="B77" s="65" t="s">
        <v>196</v>
      </c>
      <c r="C77" s="80" t="s">
        <v>203</v>
      </c>
      <c r="D77" s="80"/>
      <c r="E77" s="14">
        <f>E78+E79+E80+E81+E82+E83+E84</f>
        <v>400</v>
      </c>
      <c r="F77" s="18"/>
    </row>
    <row r="78" spans="1:7" ht="27.95" customHeight="1" x14ac:dyDescent="0.15">
      <c r="A78" s="22">
        <v>60</v>
      </c>
      <c r="B78" s="65"/>
      <c r="C78" s="28" t="s">
        <v>108</v>
      </c>
      <c r="D78" s="28" t="s">
        <v>107</v>
      </c>
      <c r="E78" s="13">
        <v>180</v>
      </c>
      <c r="F78" s="25" t="s">
        <v>138</v>
      </c>
      <c r="G78" s="2"/>
    </row>
    <row r="79" spans="1:7" ht="27.95" customHeight="1" x14ac:dyDescent="0.15">
      <c r="A79" s="22">
        <v>61</v>
      </c>
      <c r="B79" s="65"/>
      <c r="C79" s="24" t="s">
        <v>118</v>
      </c>
      <c r="D79" s="24" t="s">
        <v>117</v>
      </c>
      <c r="E79" s="13">
        <v>70</v>
      </c>
      <c r="F79" s="23" t="s">
        <v>10</v>
      </c>
      <c r="G79" s="2"/>
    </row>
    <row r="80" spans="1:7" ht="27.95" customHeight="1" x14ac:dyDescent="0.15">
      <c r="A80" s="22">
        <v>62</v>
      </c>
      <c r="B80" s="65"/>
      <c r="C80" s="28" t="s">
        <v>116</v>
      </c>
      <c r="D80" s="28" t="s">
        <v>115</v>
      </c>
      <c r="E80" s="13">
        <v>50</v>
      </c>
      <c r="F80" s="23" t="s">
        <v>10</v>
      </c>
      <c r="G80" s="2"/>
    </row>
    <row r="81" spans="1:10" ht="27.95" customHeight="1" x14ac:dyDescent="0.15">
      <c r="A81" s="22">
        <v>63</v>
      </c>
      <c r="B81" s="65"/>
      <c r="C81" s="28" t="s">
        <v>112</v>
      </c>
      <c r="D81" s="28" t="s">
        <v>111</v>
      </c>
      <c r="E81" s="13">
        <v>40</v>
      </c>
      <c r="F81" s="25" t="s">
        <v>13</v>
      </c>
      <c r="G81" s="2"/>
    </row>
    <row r="82" spans="1:10" ht="27.95" customHeight="1" x14ac:dyDescent="0.15">
      <c r="A82" s="22">
        <v>64</v>
      </c>
      <c r="B82" s="65"/>
      <c r="C82" s="28" t="s">
        <v>158</v>
      </c>
      <c r="D82" s="28" t="s">
        <v>207</v>
      </c>
      <c r="E82" s="13">
        <v>20</v>
      </c>
      <c r="F82" s="25" t="s">
        <v>10</v>
      </c>
      <c r="G82" s="2"/>
    </row>
    <row r="83" spans="1:10" ht="27.95" customHeight="1" x14ac:dyDescent="0.15">
      <c r="A83" s="22">
        <v>65</v>
      </c>
      <c r="B83" s="65"/>
      <c r="C83" s="24" t="s">
        <v>159</v>
      </c>
      <c r="D83" s="24" t="s">
        <v>208</v>
      </c>
      <c r="E83" s="13">
        <v>20</v>
      </c>
      <c r="F83" s="23" t="s">
        <v>10</v>
      </c>
      <c r="G83" s="2"/>
    </row>
    <row r="84" spans="1:10" ht="27.95" customHeight="1" x14ac:dyDescent="0.15">
      <c r="A84" s="22">
        <v>66</v>
      </c>
      <c r="B84" s="65"/>
      <c r="C84" s="28" t="s">
        <v>157</v>
      </c>
      <c r="D84" s="28" t="s">
        <v>209</v>
      </c>
      <c r="E84" s="13">
        <v>20</v>
      </c>
      <c r="F84" s="25" t="s">
        <v>10</v>
      </c>
      <c r="G84" s="2"/>
    </row>
    <row r="85" spans="1:10" ht="27.95" customHeight="1" x14ac:dyDescent="0.15">
      <c r="A85" s="22"/>
      <c r="B85" s="65" t="s">
        <v>205</v>
      </c>
      <c r="C85" s="66" t="s">
        <v>203</v>
      </c>
      <c r="D85" s="66"/>
      <c r="E85" s="14">
        <f>E86+E87</f>
        <v>230</v>
      </c>
      <c r="F85" s="25"/>
      <c r="G85" s="2"/>
    </row>
    <row r="86" spans="1:10" ht="27.95" customHeight="1" x14ac:dyDescent="0.15">
      <c r="A86" s="22">
        <v>67</v>
      </c>
      <c r="B86" s="65"/>
      <c r="C86" s="28" t="s">
        <v>114</v>
      </c>
      <c r="D86" s="28" t="s">
        <v>113</v>
      </c>
      <c r="E86" s="13">
        <v>120</v>
      </c>
      <c r="F86" s="25" t="s">
        <v>10</v>
      </c>
      <c r="G86" s="2"/>
    </row>
    <row r="87" spans="1:10" ht="27.95" customHeight="1" x14ac:dyDescent="0.15">
      <c r="A87" s="22">
        <v>68</v>
      </c>
      <c r="B87" s="65"/>
      <c r="C87" s="28" t="s">
        <v>110</v>
      </c>
      <c r="D87" s="28" t="s">
        <v>109</v>
      </c>
      <c r="E87" s="13">
        <v>110</v>
      </c>
      <c r="F87" s="25" t="s">
        <v>138</v>
      </c>
      <c r="G87" s="2"/>
    </row>
    <row r="88" spans="1:10" s="10" customFormat="1" ht="27.95" customHeight="1" x14ac:dyDescent="0.15">
      <c r="A88" s="20"/>
      <c r="B88" s="65" t="s">
        <v>191</v>
      </c>
      <c r="C88" s="66" t="s">
        <v>204</v>
      </c>
      <c r="D88" s="66"/>
      <c r="E88" s="14">
        <f>E89+E90</f>
        <v>70</v>
      </c>
      <c r="F88" s="17"/>
    </row>
    <row r="89" spans="1:10" ht="27.95" customHeight="1" x14ac:dyDescent="0.15">
      <c r="A89" s="22">
        <v>69</v>
      </c>
      <c r="B89" s="65"/>
      <c r="C89" s="24" t="s">
        <v>122</v>
      </c>
      <c r="D89" s="24" t="s">
        <v>121</v>
      </c>
      <c r="E89" s="13">
        <v>50</v>
      </c>
      <c r="F89" s="23" t="s">
        <v>1</v>
      </c>
      <c r="G89" s="2"/>
    </row>
    <row r="90" spans="1:10" ht="27.95" customHeight="1" x14ac:dyDescent="0.15">
      <c r="A90" s="22">
        <v>70</v>
      </c>
      <c r="B90" s="65"/>
      <c r="C90" s="24" t="s">
        <v>160</v>
      </c>
      <c r="D90" s="24" t="s">
        <v>129</v>
      </c>
      <c r="E90" s="13">
        <v>20</v>
      </c>
      <c r="F90" s="23" t="s">
        <v>10</v>
      </c>
      <c r="G90" s="2"/>
    </row>
    <row r="91" spans="1:10" ht="27.95" customHeight="1" x14ac:dyDescent="0.15">
      <c r="A91" s="22"/>
      <c r="B91" s="65" t="s">
        <v>192</v>
      </c>
      <c r="C91" s="66" t="s">
        <v>203</v>
      </c>
      <c r="D91" s="66"/>
      <c r="E91" s="14">
        <f>E92+E93</f>
        <v>240</v>
      </c>
      <c r="F91" s="23"/>
      <c r="G91" s="2"/>
      <c r="J91" s="2" t="s">
        <v>275</v>
      </c>
    </row>
    <row r="92" spans="1:10" ht="27.95" customHeight="1" x14ac:dyDescent="0.15">
      <c r="A92" s="22">
        <v>71</v>
      </c>
      <c r="B92" s="65"/>
      <c r="C92" s="24" t="s">
        <v>120</v>
      </c>
      <c r="D92" s="24" t="s">
        <v>119</v>
      </c>
      <c r="E92" s="13">
        <v>140</v>
      </c>
      <c r="F92" s="31" t="s">
        <v>1</v>
      </c>
      <c r="G92" s="2"/>
    </row>
    <row r="93" spans="1:10" ht="27.95" customHeight="1" x14ac:dyDescent="0.15">
      <c r="A93" s="22">
        <v>72</v>
      </c>
      <c r="B93" s="65"/>
      <c r="C93" s="24" t="s">
        <v>126</v>
      </c>
      <c r="D93" s="24" t="s">
        <v>125</v>
      </c>
      <c r="E93" s="13">
        <v>100</v>
      </c>
      <c r="F93" s="31" t="s">
        <v>2</v>
      </c>
      <c r="G93" s="2"/>
    </row>
    <row r="94" spans="1:10" ht="27.95" customHeight="1" x14ac:dyDescent="0.15">
      <c r="A94" s="22">
        <v>73</v>
      </c>
      <c r="B94" s="24" t="s">
        <v>194</v>
      </c>
      <c r="C94" s="24" t="s">
        <v>124</v>
      </c>
      <c r="D94" s="24" t="s">
        <v>123</v>
      </c>
      <c r="E94" s="14">
        <v>80</v>
      </c>
      <c r="F94" s="31" t="s">
        <v>1</v>
      </c>
      <c r="G94" s="2"/>
    </row>
    <row r="95" spans="1:10" ht="27.95" customHeight="1" x14ac:dyDescent="0.15">
      <c r="A95" s="22">
        <v>74</v>
      </c>
      <c r="B95" s="24" t="s">
        <v>193</v>
      </c>
      <c r="C95" s="24" t="s">
        <v>128</v>
      </c>
      <c r="D95" s="24" t="s">
        <v>127</v>
      </c>
      <c r="E95" s="14">
        <v>20</v>
      </c>
      <c r="F95" s="23" t="s">
        <v>1</v>
      </c>
      <c r="G95" s="2"/>
    </row>
    <row r="96" spans="1:10" s="10" customFormat="1" ht="27.95" customHeight="1" x14ac:dyDescent="0.15">
      <c r="A96" s="20"/>
      <c r="B96" s="65" t="s">
        <v>197</v>
      </c>
      <c r="C96" s="69" t="s">
        <v>204</v>
      </c>
      <c r="D96" s="69"/>
      <c r="E96" s="14">
        <f>E97+E98</f>
        <v>350</v>
      </c>
      <c r="F96" s="18"/>
    </row>
    <row r="97" spans="1:7" ht="27.95" customHeight="1" x14ac:dyDescent="0.15">
      <c r="A97" s="22">
        <v>75</v>
      </c>
      <c r="B97" s="65"/>
      <c r="C97" s="24" t="s">
        <v>131</v>
      </c>
      <c r="D97" s="24" t="s">
        <v>130</v>
      </c>
      <c r="E97" s="13">
        <v>240</v>
      </c>
      <c r="F97" s="23" t="s">
        <v>42</v>
      </c>
      <c r="G97" s="2"/>
    </row>
    <row r="98" spans="1:7" ht="27.95" customHeight="1" x14ac:dyDescent="0.15">
      <c r="A98" s="22">
        <v>76</v>
      </c>
      <c r="B98" s="65"/>
      <c r="C98" s="24" t="s">
        <v>133</v>
      </c>
      <c r="D98" s="24" t="s">
        <v>132</v>
      </c>
      <c r="E98" s="13">
        <v>110</v>
      </c>
      <c r="F98" s="23" t="s">
        <v>2</v>
      </c>
      <c r="G98" s="2"/>
    </row>
    <row r="99" spans="1:7" ht="27.95" customHeight="1" x14ac:dyDescent="0.15">
      <c r="A99" s="22">
        <v>77</v>
      </c>
      <c r="B99" s="24" t="s">
        <v>199</v>
      </c>
      <c r="C99" s="24" t="s">
        <v>137</v>
      </c>
      <c r="D99" s="24" t="s">
        <v>136</v>
      </c>
      <c r="E99" s="14">
        <v>120</v>
      </c>
      <c r="F99" s="23" t="s">
        <v>10</v>
      </c>
      <c r="G99" s="2"/>
    </row>
    <row r="100" spans="1:7" ht="27.95" customHeight="1" x14ac:dyDescent="0.15">
      <c r="A100" s="22">
        <v>78</v>
      </c>
      <c r="B100" s="24" t="s">
        <v>198</v>
      </c>
      <c r="C100" s="24" t="s">
        <v>135</v>
      </c>
      <c r="D100" s="24" t="s">
        <v>134</v>
      </c>
      <c r="E100" s="14">
        <v>100</v>
      </c>
      <c r="F100" s="23" t="s">
        <v>10</v>
      </c>
      <c r="G100" s="2"/>
    </row>
    <row r="101" spans="1:7" s="10" customFormat="1" ht="27.95" customHeight="1" x14ac:dyDescent="0.15">
      <c r="A101" s="20"/>
      <c r="B101" s="61" t="s">
        <v>195</v>
      </c>
      <c r="C101" s="69" t="s">
        <v>204</v>
      </c>
      <c r="D101" s="69"/>
      <c r="E101" s="14">
        <f>E102+E103+E104</f>
        <v>220</v>
      </c>
      <c r="F101" s="18"/>
    </row>
    <row r="102" spans="1:7" ht="27.95" customHeight="1" x14ac:dyDescent="0.15">
      <c r="A102" s="22">
        <v>79</v>
      </c>
      <c r="B102" s="62"/>
      <c r="C102" s="32" t="s">
        <v>170</v>
      </c>
      <c r="D102" s="32" t="s">
        <v>144</v>
      </c>
      <c r="E102" s="13">
        <v>140</v>
      </c>
      <c r="F102" s="33" t="s">
        <v>2</v>
      </c>
      <c r="G102" s="2"/>
    </row>
    <row r="103" spans="1:7" ht="27.95" customHeight="1" x14ac:dyDescent="0.15">
      <c r="A103" s="22">
        <v>80</v>
      </c>
      <c r="B103" s="62"/>
      <c r="C103" s="32" t="s">
        <v>148</v>
      </c>
      <c r="D103" s="32" t="s">
        <v>147</v>
      </c>
      <c r="E103" s="13">
        <v>70</v>
      </c>
      <c r="F103" s="33" t="s">
        <v>2</v>
      </c>
      <c r="G103" s="2"/>
    </row>
    <row r="104" spans="1:7" ht="27.95" customHeight="1" x14ac:dyDescent="0.15">
      <c r="A104" s="22">
        <v>81</v>
      </c>
      <c r="B104" s="63"/>
      <c r="C104" s="32" t="s">
        <v>161</v>
      </c>
      <c r="D104" s="32" t="s">
        <v>149</v>
      </c>
      <c r="E104" s="13">
        <v>10</v>
      </c>
      <c r="F104" s="33" t="s">
        <v>1</v>
      </c>
      <c r="G104" s="2"/>
    </row>
    <row r="105" spans="1:7" ht="27.95" customHeight="1" x14ac:dyDescent="0.15">
      <c r="A105" s="22">
        <v>82</v>
      </c>
      <c r="B105" s="32" t="s">
        <v>206</v>
      </c>
      <c r="C105" s="32" t="s">
        <v>146</v>
      </c>
      <c r="D105" s="32" t="s">
        <v>145</v>
      </c>
      <c r="E105" s="14">
        <v>80</v>
      </c>
      <c r="F105" s="33" t="s">
        <v>10</v>
      </c>
      <c r="G105" s="2"/>
    </row>
    <row r="106" spans="1:7" ht="39.950000000000003" customHeight="1" x14ac:dyDescent="0.15">
      <c r="B106" s="2"/>
      <c r="C106" s="2"/>
      <c r="D106" s="2"/>
      <c r="E106" s="15"/>
      <c r="F106" s="2"/>
      <c r="G106" s="2"/>
    </row>
    <row r="107" spans="1:7" ht="39.950000000000003" customHeight="1" x14ac:dyDescent="0.15">
      <c r="G107" s="2"/>
    </row>
    <row r="108" spans="1:7" ht="39.950000000000003" customHeight="1" x14ac:dyDescent="0.15">
      <c r="G108" s="2"/>
    </row>
    <row r="109" spans="1:7" ht="39.950000000000003" customHeight="1" x14ac:dyDescent="0.15">
      <c r="G109" s="2"/>
    </row>
    <row r="110" spans="1:7" ht="39.950000000000003" customHeight="1" x14ac:dyDescent="0.15">
      <c r="G110" s="2"/>
    </row>
    <row r="111" spans="1:7" ht="39.950000000000003" customHeight="1" x14ac:dyDescent="0.15">
      <c r="G111" s="2"/>
    </row>
    <row r="112" spans="1:7" ht="39.950000000000003" customHeight="1" x14ac:dyDescent="0.15">
      <c r="G112" s="2"/>
    </row>
    <row r="113" spans="7:7" ht="39.950000000000003" customHeight="1" x14ac:dyDescent="0.15">
      <c r="G113" s="2"/>
    </row>
    <row r="114" spans="7:7" ht="39.950000000000003" customHeight="1" x14ac:dyDescent="0.15">
      <c r="G114" s="2"/>
    </row>
  </sheetData>
  <mergeCells count="42">
    <mergeCell ref="C71:D71"/>
    <mergeCell ref="C67:D67"/>
    <mergeCell ref="B25:B26"/>
    <mergeCell ref="A1:B1"/>
    <mergeCell ref="C96:D96"/>
    <mergeCell ref="C51:D51"/>
    <mergeCell ref="B96:B98"/>
    <mergeCell ref="C91:D91"/>
    <mergeCell ref="C77:D77"/>
    <mergeCell ref="B55:B57"/>
    <mergeCell ref="B77:B84"/>
    <mergeCell ref="C74:D74"/>
    <mergeCell ref="C88:D88"/>
    <mergeCell ref="C34:D34"/>
    <mergeCell ref="C44:D44"/>
    <mergeCell ref="C60:D60"/>
    <mergeCell ref="A2:F2"/>
    <mergeCell ref="A5:D5"/>
    <mergeCell ref="C6:D6"/>
    <mergeCell ref="C11:D11"/>
    <mergeCell ref="C22:D22"/>
    <mergeCell ref="B6:B10"/>
    <mergeCell ref="B11:B21"/>
    <mergeCell ref="B22:B24"/>
    <mergeCell ref="B44:B45"/>
    <mergeCell ref="B46:B50"/>
    <mergeCell ref="B101:B104"/>
    <mergeCell ref="E3:F3"/>
    <mergeCell ref="B85:B87"/>
    <mergeCell ref="C85:D85"/>
    <mergeCell ref="B67:B69"/>
    <mergeCell ref="B74:B76"/>
    <mergeCell ref="B71:B73"/>
    <mergeCell ref="B91:B93"/>
    <mergeCell ref="B88:B90"/>
    <mergeCell ref="B28:B32"/>
    <mergeCell ref="B34:B42"/>
    <mergeCell ref="B51:B53"/>
    <mergeCell ref="B60:B66"/>
    <mergeCell ref="C28:D28"/>
    <mergeCell ref="C101:D101"/>
    <mergeCell ref="C55:D55"/>
  </mergeCells>
  <phoneticPr fontId="13" type="noConversion"/>
  <printOptions horizontalCentered="1"/>
  <pageMargins left="0.78740157480314965" right="0.78740157480314965" top="0.98425196850393704" bottom="0.59055118110236227"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7" sqref="C17:C18"/>
    </sheetView>
  </sheetViews>
  <sheetFormatPr defaultRowHeight="13.5" x14ac:dyDescent="0.15"/>
  <cols>
    <col min="1" max="3" width="8.625" customWidth="1"/>
    <col min="4" max="4" width="20.625" customWidth="1"/>
    <col min="5" max="5" width="8.625" customWidth="1"/>
    <col min="6" max="6" width="70.625" customWidth="1"/>
  </cols>
  <sheetData>
    <row r="1" spans="1:6" ht="18.75" x14ac:dyDescent="0.15">
      <c r="A1" s="95" t="s">
        <v>269</v>
      </c>
      <c r="B1" s="95"/>
      <c r="C1" s="36"/>
      <c r="D1" s="36"/>
      <c r="E1" s="36"/>
      <c r="F1" s="36"/>
    </row>
    <row r="2" spans="1:6" ht="18.75" x14ac:dyDescent="0.15">
      <c r="A2" s="37"/>
      <c r="B2" s="37"/>
      <c r="C2" s="36"/>
      <c r="D2" s="36"/>
      <c r="E2" s="36"/>
      <c r="F2" s="36"/>
    </row>
    <row r="3" spans="1:6" ht="30.75" x14ac:dyDescent="0.15">
      <c r="A3" s="96" t="s">
        <v>220</v>
      </c>
      <c r="B3" s="96"/>
      <c r="C3" s="96"/>
      <c r="D3" s="96"/>
      <c r="E3" s="96"/>
      <c r="F3" s="96"/>
    </row>
    <row r="4" spans="1:6" ht="30" customHeight="1" x14ac:dyDescent="0.15">
      <c r="A4" s="97" t="s">
        <v>221</v>
      </c>
      <c r="B4" s="97"/>
      <c r="C4" s="97"/>
      <c r="D4" s="97"/>
      <c r="E4" s="97"/>
      <c r="F4" s="97"/>
    </row>
    <row r="5" spans="1:6" ht="18.75" x14ac:dyDescent="0.15">
      <c r="A5" s="38"/>
      <c r="B5" s="39"/>
      <c r="C5" s="39"/>
      <c r="D5" s="39"/>
      <c r="E5" s="40"/>
      <c r="F5" s="41" t="s">
        <v>222</v>
      </c>
    </row>
    <row r="6" spans="1:6" ht="39.950000000000003" customHeight="1" x14ac:dyDescent="0.15">
      <c r="A6" s="98" t="s">
        <v>212</v>
      </c>
      <c r="B6" s="98"/>
      <c r="C6" s="99" t="s">
        <v>241</v>
      </c>
      <c r="D6" s="99"/>
      <c r="E6" s="99"/>
      <c r="F6" s="99"/>
    </row>
    <row r="7" spans="1:6" ht="39.950000000000003" customHeight="1" x14ac:dyDescent="0.15">
      <c r="A7" s="98" t="s">
        <v>213</v>
      </c>
      <c r="B7" s="98"/>
      <c r="C7" s="99" t="s">
        <v>242</v>
      </c>
      <c r="D7" s="99"/>
      <c r="E7" s="99"/>
      <c r="F7" s="99"/>
    </row>
    <row r="8" spans="1:6" ht="39.950000000000003" customHeight="1" x14ac:dyDescent="0.15">
      <c r="A8" s="98" t="s">
        <v>214</v>
      </c>
      <c r="B8" s="98"/>
      <c r="C8" s="98" t="s">
        <v>243</v>
      </c>
      <c r="D8" s="98"/>
      <c r="E8" s="98"/>
      <c r="F8" s="98"/>
    </row>
    <row r="9" spans="1:6" ht="39.950000000000003" customHeight="1" x14ac:dyDescent="0.15">
      <c r="A9" s="98" t="s">
        <v>244</v>
      </c>
      <c r="B9" s="98"/>
      <c r="C9" s="94" t="s">
        <v>245</v>
      </c>
      <c r="D9" s="94"/>
      <c r="E9" s="92">
        <v>6000</v>
      </c>
      <c r="F9" s="93"/>
    </row>
    <row r="10" spans="1:6" ht="39.950000000000003" customHeight="1" x14ac:dyDescent="0.15">
      <c r="A10" s="92" t="s">
        <v>246</v>
      </c>
      <c r="B10" s="93"/>
      <c r="C10" s="94" t="s">
        <v>247</v>
      </c>
      <c r="D10" s="94"/>
      <c r="E10" s="92">
        <v>6000</v>
      </c>
      <c r="F10" s="93"/>
    </row>
    <row r="11" spans="1:6" ht="75" x14ac:dyDescent="0.15">
      <c r="A11" s="48" t="s">
        <v>215</v>
      </c>
      <c r="B11" s="82" t="s">
        <v>261</v>
      </c>
      <c r="C11" s="83"/>
      <c r="D11" s="83"/>
      <c r="E11" s="83"/>
      <c r="F11" s="84"/>
    </row>
    <row r="12" spans="1:6" ht="60" customHeight="1" x14ac:dyDescent="0.15">
      <c r="A12" s="81" t="s">
        <v>272</v>
      </c>
      <c r="B12" s="47" t="s">
        <v>216</v>
      </c>
      <c r="C12" s="47" t="s">
        <v>248</v>
      </c>
      <c r="D12" s="47" t="s">
        <v>217</v>
      </c>
      <c r="E12" s="47" t="s">
        <v>218</v>
      </c>
      <c r="F12" s="48" t="s">
        <v>219</v>
      </c>
    </row>
    <row r="13" spans="1:6" ht="180" customHeight="1" x14ac:dyDescent="0.15">
      <c r="A13" s="81"/>
      <c r="B13" s="81" t="s">
        <v>249</v>
      </c>
      <c r="C13" s="85" t="s">
        <v>250</v>
      </c>
      <c r="D13" s="42" t="s">
        <v>223</v>
      </c>
      <c r="E13" s="43" t="s">
        <v>265</v>
      </c>
      <c r="F13" s="44" t="s">
        <v>262</v>
      </c>
    </row>
    <row r="14" spans="1:6" ht="99.95" customHeight="1" x14ac:dyDescent="0.15">
      <c r="A14" s="81"/>
      <c r="B14" s="81"/>
      <c r="C14" s="86"/>
      <c r="D14" s="42" t="s">
        <v>226</v>
      </c>
      <c r="E14" s="43" t="s">
        <v>264</v>
      </c>
      <c r="F14" s="45" t="s">
        <v>229</v>
      </c>
    </row>
    <row r="15" spans="1:6" ht="110.1" customHeight="1" x14ac:dyDescent="0.15">
      <c r="A15" s="81"/>
      <c r="B15" s="81"/>
      <c r="C15" s="86"/>
      <c r="D15" s="42" t="s">
        <v>224</v>
      </c>
      <c r="E15" s="43" t="s">
        <v>266</v>
      </c>
      <c r="F15" s="45" t="s">
        <v>227</v>
      </c>
    </row>
    <row r="16" spans="1:6" ht="80.099999999999994" customHeight="1" x14ac:dyDescent="0.15">
      <c r="A16" s="81"/>
      <c r="B16" s="81"/>
      <c r="C16" s="86"/>
      <c r="D16" s="42" t="s">
        <v>225</v>
      </c>
      <c r="E16" s="43" t="s">
        <v>267</v>
      </c>
      <c r="F16" s="46" t="s">
        <v>228</v>
      </c>
    </row>
    <row r="17" spans="1:6" ht="60" customHeight="1" x14ac:dyDescent="0.15">
      <c r="A17" s="81"/>
      <c r="B17" s="81"/>
      <c r="C17" s="85" t="s">
        <v>251</v>
      </c>
      <c r="D17" s="49" t="s">
        <v>230</v>
      </c>
      <c r="E17" s="50">
        <v>0.9</v>
      </c>
      <c r="F17" s="51" t="s">
        <v>263</v>
      </c>
    </row>
    <row r="18" spans="1:6" ht="60" customHeight="1" x14ac:dyDescent="0.15">
      <c r="A18" s="81"/>
      <c r="B18" s="81"/>
      <c r="C18" s="89"/>
      <c r="D18" s="49" t="s">
        <v>231</v>
      </c>
      <c r="E18" s="50">
        <v>0.9</v>
      </c>
      <c r="F18" s="51" t="s">
        <v>232</v>
      </c>
    </row>
    <row r="19" spans="1:6" ht="60" customHeight="1" x14ac:dyDescent="0.15">
      <c r="A19" s="81" t="s">
        <v>272</v>
      </c>
      <c r="B19" s="85" t="s">
        <v>252</v>
      </c>
      <c r="C19" s="87" t="s">
        <v>256</v>
      </c>
      <c r="D19" s="52" t="s">
        <v>233</v>
      </c>
      <c r="E19" s="58" t="s">
        <v>257</v>
      </c>
      <c r="F19" s="52" t="s">
        <v>237</v>
      </c>
    </row>
    <row r="20" spans="1:6" ht="60" customHeight="1" x14ac:dyDescent="0.15">
      <c r="A20" s="81"/>
      <c r="B20" s="86"/>
      <c r="C20" s="88"/>
      <c r="D20" s="53" t="s">
        <v>234</v>
      </c>
      <c r="E20" s="54" t="s">
        <v>268</v>
      </c>
      <c r="F20" s="55" t="s">
        <v>253</v>
      </c>
    </row>
    <row r="21" spans="1:6" ht="60" customHeight="1" x14ac:dyDescent="0.15">
      <c r="A21" s="81"/>
      <c r="B21" s="86"/>
      <c r="C21" s="90" t="s">
        <v>255</v>
      </c>
      <c r="D21" s="56" t="s">
        <v>235</v>
      </c>
      <c r="E21" s="58" t="s">
        <v>257</v>
      </c>
      <c r="F21" s="52" t="s">
        <v>240</v>
      </c>
    </row>
    <row r="22" spans="1:6" ht="60" customHeight="1" x14ac:dyDescent="0.15">
      <c r="A22" s="81"/>
      <c r="B22" s="86"/>
      <c r="C22" s="91"/>
      <c r="D22" s="56" t="s">
        <v>236</v>
      </c>
      <c r="E22" s="58" t="s">
        <v>257</v>
      </c>
      <c r="F22" s="52" t="s">
        <v>238</v>
      </c>
    </row>
    <row r="23" spans="1:6" ht="75" customHeight="1" x14ac:dyDescent="0.15">
      <c r="A23" s="81"/>
      <c r="B23" s="59" t="s">
        <v>259</v>
      </c>
      <c r="C23" s="60" t="s">
        <v>258</v>
      </c>
      <c r="D23" s="52" t="s">
        <v>239</v>
      </c>
      <c r="E23" s="48" t="s">
        <v>254</v>
      </c>
      <c r="F23" s="57" t="s">
        <v>260</v>
      </c>
    </row>
  </sheetData>
  <mergeCells count="24">
    <mergeCell ref="A10:B10"/>
    <mergeCell ref="C10:D10"/>
    <mergeCell ref="E10:F10"/>
    <mergeCell ref="A1:B1"/>
    <mergeCell ref="A3:F3"/>
    <mergeCell ref="A4:F4"/>
    <mergeCell ref="A6:B6"/>
    <mergeCell ref="C6:F6"/>
    <mergeCell ref="A7:B7"/>
    <mergeCell ref="C7:F7"/>
    <mergeCell ref="A8:B8"/>
    <mergeCell ref="C8:F8"/>
    <mergeCell ref="A9:B9"/>
    <mergeCell ref="C9:D9"/>
    <mergeCell ref="E9:F9"/>
    <mergeCell ref="A19:A23"/>
    <mergeCell ref="A12:A18"/>
    <mergeCell ref="B13:B18"/>
    <mergeCell ref="B11:F11"/>
    <mergeCell ref="C13:C16"/>
    <mergeCell ref="C19:C20"/>
    <mergeCell ref="B19:B22"/>
    <mergeCell ref="C17:C18"/>
    <mergeCell ref="C21:C22"/>
  </mergeCells>
  <phoneticPr fontId="2" type="noConversion"/>
  <printOptions horizontalCentered="1"/>
  <pageMargins left="0.70866141732283472" right="0.70866141732283472" top="0.74803149606299213" bottom="0.74803149606299213" header="0.31496062992125984" footer="0.31496062992125984"/>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资金</vt:lpstr>
      <vt:lpstr>绩效目标</vt:lpstr>
      <vt:lpstr>绩效目标!Print_Titles</vt:lpstr>
      <vt:lpstr>资金!Print_Titles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dc:creator>
  <cp:lastModifiedBy>GCR</cp:lastModifiedBy>
  <cp:lastPrinted>2020-11-03T07:30:43Z</cp:lastPrinted>
  <dcterms:created xsi:type="dcterms:W3CDTF">2020-04-24T04:30:00Z</dcterms:created>
  <dcterms:modified xsi:type="dcterms:W3CDTF">2020-11-03T07:41:06Z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