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580"/>
  </bookViews>
  <sheets>
    <sheet name="汇总表" sheetId="20" r:id="rId1"/>
    <sheet name="繁荣艺术" sheetId="30" r:id="rId2"/>
    <sheet name="消费集聚区" sheetId="28" r:id="rId3"/>
    <sheet name="公共服务" sheetId="31" r:id="rId4"/>
    <sheet name="旅游推广、科技教育等" sheetId="21" r:id="rId5"/>
    <sheet name="绩效表" sheetId="25" r:id="rId6"/>
  </sheets>
  <definedNames>
    <definedName name="_xlnm.Print_Area" localSheetId="0">汇总表!$A$1:$J$64</definedName>
    <definedName name="_xlnm.Print_Area" localSheetId="5">绩效表!$A$1:$H$27</definedName>
    <definedName name="_xlnm.Print_Area" localSheetId="4">旅游推广、科技教育等!$A$1:$H$18</definedName>
    <definedName name="_xlnm.Print_Titles" localSheetId="1">繁荣艺术!#REF!</definedName>
    <definedName name="_xlnm.Print_Titles" localSheetId="3">公共服务!$2:$5</definedName>
    <definedName name="_xlnm.Print_Titles" localSheetId="0">汇总表!$2:$4</definedName>
    <definedName name="_xlnm.Print_Titles" localSheetId="4">旅游推广、科技教育等!$2:$4</definedName>
    <definedName name="_xlnm.Print_Titles" localSheetId="2">消费集聚区!$2:$4</definedName>
  </definedNames>
  <calcPr calcId="144525"/>
</workbook>
</file>

<file path=xl/calcChain.xml><?xml version="1.0" encoding="utf-8"?>
<calcChain xmlns="http://schemas.openxmlformats.org/spreadsheetml/2006/main">
  <c r="J6" i="20" l="1"/>
  <c r="H18" i="21"/>
  <c r="H7" i="21"/>
  <c r="H8" i="21"/>
  <c r="H9" i="21"/>
  <c r="H10" i="21"/>
  <c r="H11" i="21"/>
  <c r="H12" i="21"/>
  <c r="H13" i="21"/>
  <c r="H14" i="21"/>
  <c r="H15" i="21"/>
  <c r="H16" i="21"/>
  <c r="H17" i="21"/>
  <c r="J9" i="20"/>
  <c r="J7" i="20"/>
  <c r="J8"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E5" i="20"/>
  <c r="H6" i="31"/>
  <c r="G6" i="31"/>
  <c r="F6" i="31"/>
  <c r="E6" i="31"/>
  <c r="D6" i="31"/>
  <c r="C6" i="31"/>
  <c r="B6" i="31"/>
  <c r="I8" i="31"/>
  <c r="I6" i="31" s="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7" i="31"/>
  <c r="D6" i="21"/>
  <c r="D5" i="21" s="1"/>
  <c r="G6" i="21"/>
  <c r="G5" i="21"/>
  <c r="F5" i="21"/>
  <c r="E6" i="21"/>
  <c r="E5" i="21" s="1"/>
  <c r="D19" i="30"/>
  <c r="D10" i="30"/>
  <c r="D7" i="30"/>
  <c r="D5" i="30"/>
  <c r="E6" i="28"/>
  <c r="G5" i="20"/>
  <c r="J63" i="20"/>
  <c r="H5" i="20"/>
  <c r="F5" i="20"/>
  <c r="D5" i="20"/>
  <c r="C5" i="20"/>
  <c r="E12" i="28"/>
  <c r="E5" i="28"/>
  <c r="I5" i="20"/>
  <c r="J5" i="20" l="1"/>
  <c r="H6" i="21"/>
  <c r="H5" i="21" s="1"/>
</calcChain>
</file>

<file path=xl/sharedStrings.xml><?xml version="1.0" encoding="utf-8"?>
<sst xmlns="http://schemas.openxmlformats.org/spreadsheetml/2006/main" count="345" uniqueCount="322">
  <si>
    <r>
      <rPr>
        <b/>
        <sz val="12"/>
        <color theme="1"/>
        <rFont val="方正仿宋_GBK"/>
        <family val="4"/>
        <charset val="134"/>
      </rPr>
      <t>合计</t>
    </r>
  </si>
  <si>
    <r>
      <rPr>
        <sz val="12"/>
        <color theme="1"/>
        <rFont val="黑体"/>
        <family val="3"/>
        <charset val="134"/>
      </rPr>
      <t>实施单位或地区</t>
    </r>
  </si>
  <si>
    <r>
      <rPr>
        <sz val="12"/>
        <color theme="1"/>
        <rFont val="黑体"/>
        <family val="3"/>
        <charset val="134"/>
      </rPr>
      <t>项目内容</t>
    </r>
  </si>
  <si>
    <r>
      <rPr>
        <sz val="11"/>
        <color theme="1"/>
        <rFont val="华文中宋"/>
        <family val="3"/>
        <charset val="134"/>
      </rPr>
      <t>单位：万元</t>
    </r>
  </si>
  <si>
    <r>
      <rPr>
        <sz val="12"/>
        <color theme="1"/>
        <rFont val="黑体"/>
        <family val="3"/>
        <charset val="134"/>
      </rPr>
      <t>序号</t>
    </r>
  </si>
  <si>
    <r>
      <rPr>
        <sz val="12"/>
        <color theme="1"/>
        <rFont val="黑体"/>
        <family val="3"/>
        <charset val="134"/>
      </rPr>
      <t>地区</t>
    </r>
  </si>
  <si>
    <r>
      <rPr>
        <sz val="12"/>
        <color theme="1"/>
        <rFont val="黑体"/>
        <family val="3"/>
        <charset val="134"/>
      </rPr>
      <t>繁荣艺术</t>
    </r>
    <phoneticPr fontId="12" type="noConversion"/>
  </si>
  <si>
    <r>
      <rPr>
        <sz val="12"/>
        <color theme="1"/>
        <rFont val="黑体"/>
        <family val="3"/>
        <charset val="134"/>
      </rPr>
      <t>金额</t>
    </r>
  </si>
  <si>
    <r>
      <rPr>
        <sz val="12"/>
        <color theme="1"/>
        <rFont val="黑体"/>
        <family val="3"/>
        <charset val="134"/>
      </rPr>
      <t>序号</t>
    </r>
    <phoneticPr fontId="12" type="noConversion"/>
  </si>
  <si>
    <t>附件1</t>
    <phoneticPr fontId="12" type="noConversion"/>
  </si>
  <si>
    <r>
      <rPr>
        <sz val="14"/>
        <rFont val="宋体"/>
        <family val="3"/>
        <charset val="134"/>
      </rPr>
      <t>附件</t>
    </r>
    <r>
      <rPr>
        <sz val="14"/>
        <rFont val="Times New Roman"/>
        <family val="1"/>
      </rPr>
      <t>3</t>
    </r>
  </si>
  <si>
    <r>
      <rPr>
        <sz val="14"/>
        <rFont val="宋体"/>
        <family val="3"/>
        <charset val="134"/>
      </rPr>
      <t>单位：万元</t>
    </r>
  </si>
  <si>
    <t>项目类型</t>
  </si>
  <si>
    <t>项目名称</t>
  </si>
  <si>
    <t>江苏省文化和旅游发展专项资金</t>
  </si>
  <si>
    <t>项目申报单位</t>
  </si>
  <si>
    <t>江苏省文化和旅游厅</t>
  </si>
  <si>
    <t>资金情况</t>
  </si>
  <si>
    <t>年度资金总额</t>
  </si>
  <si>
    <t>（万元）</t>
  </si>
  <si>
    <t>其中：财政资金</t>
  </si>
  <si>
    <t>总
体
目
标</t>
  </si>
  <si>
    <t>绩
效
指
标</t>
  </si>
  <si>
    <t>一级
指标</t>
  </si>
  <si>
    <t>二级         指标</t>
  </si>
  <si>
    <t>三级指标</t>
  </si>
  <si>
    <t>指标值</t>
  </si>
  <si>
    <t>指标说明</t>
  </si>
  <si>
    <t>产出      指标</t>
  </si>
  <si>
    <t>数量         指标</t>
  </si>
  <si>
    <t>质量         指标</t>
  </si>
  <si>
    <t>效益      指标</t>
  </si>
  <si>
    <t>提升社会文旅服务品质</t>
  </si>
  <si>
    <t>提升</t>
  </si>
  <si>
    <t xml:space="preserve">  </t>
  </si>
  <si>
    <t>推动文化和旅游走出去方面发挥的作用</t>
  </si>
  <si>
    <t>显著</t>
  </si>
  <si>
    <t>推动文化和旅游走出去，各方面给予的评价</t>
  </si>
  <si>
    <t>可持续影响指标</t>
  </si>
  <si>
    <t>文化和旅游服务可持续影响度</t>
  </si>
  <si>
    <t>好</t>
  </si>
  <si>
    <t>对文化和旅游各类产品持续影响度</t>
  </si>
  <si>
    <t>满意度指标</t>
  </si>
  <si>
    <t>服务对象满意度指标</t>
  </si>
  <si>
    <t>文化和旅游服务对象的满意度</t>
  </si>
  <si>
    <t>≥90%</t>
  </si>
  <si>
    <t>通过调查问卷等方式对文化和旅游服务对象满意度进行调查</t>
    <phoneticPr fontId="12" type="noConversion"/>
  </si>
  <si>
    <t>序号</t>
  </si>
  <si>
    <r>
      <rPr>
        <sz val="12"/>
        <color theme="1"/>
        <rFont val="黑体"/>
        <family val="3"/>
        <charset val="134"/>
      </rPr>
      <t>地区</t>
    </r>
    <phoneticPr fontId="12" type="noConversion"/>
  </si>
  <si>
    <t>金额</t>
    <phoneticPr fontId="12" type="noConversion"/>
  </si>
  <si>
    <r>
      <rPr>
        <b/>
        <sz val="12"/>
        <color theme="1"/>
        <rFont val="方正仿宋_GBK"/>
        <family val="4"/>
        <charset val="134"/>
      </rPr>
      <t>合计</t>
    </r>
    <phoneticPr fontId="12" type="noConversion"/>
  </si>
  <si>
    <t>南京市</t>
    <phoneticPr fontId="12" type="noConversion"/>
  </si>
  <si>
    <t>小计</t>
    <phoneticPr fontId="12" type="noConversion"/>
  </si>
  <si>
    <t>徐州市</t>
    <phoneticPr fontId="12" type="noConversion"/>
  </si>
  <si>
    <t>南京市</t>
  </si>
  <si>
    <t>无锡市</t>
  </si>
  <si>
    <t>常州市</t>
  </si>
  <si>
    <t>苏州市</t>
  </si>
  <si>
    <t>扬州市</t>
  </si>
  <si>
    <t>泰州市</t>
  </si>
  <si>
    <t>小计</t>
  </si>
  <si>
    <t>镇江市</t>
  </si>
  <si>
    <t>单位：万元</t>
    <phoneticPr fontId="12" type="noConversion"/>
  </si>
  <si>
    <t>徐州市</t>
    <phoneticPr fontId="12" type="noConversion"/>
  </si>
  <si>
    <t>常州市</t>
    <phoneticPr fontId="12" type="noConversion"/>
  </si>
  <si>
    <t>苏州市</t>
    <phoneticPr fontId="12" type="noConversion"/>
  </si>
  <si>
    <t>南通市</t>
  </si>
  <si>
    <t>南通市</t>
    <phoneticPr fontId="12" type="noConversion"/>
  </si>
  <si>
    <t>扬州市</t>
    <phoneticPr fontId="12" type="noConversion"/>
  </si>
  <si>
    <t>泰州市</t>
    <phoneticPr fontId="12" type="noConversion"/>
  </si>
  <si>
    <t>宜兴市</t>
    <phoneticPr fontId="12" type="noConversion"/>
  </si>
  <si>
    <t>淮安市</t>
    <phoneticPr fontId="12" type="noConversion"/>
  </si>
  <si>
    <t>东台市</t>
    <phoneticPr fontId="12" type="noConversion"/>
  </si>
  <si>
    <t>高邮市</t>
    <phoneticPr fontId="12" type="noConversion"/>
  </si>
  <si>
    <t>镇江市</t>
    <phoneticPr fontId="12" type="noConversion"/>
  </si>
  <si>
    <t>资源开发</t>
    <phoneticPr fontId="12" type="noConversion"/>
  </si>
  <si>
    <t>无锡市</t>
    <phoneticPr fontId="12" type="noConversion"/>
  </si>
  <si>
    <t>沛县</t>
    <phoneticPr fontId="12" type="noConversion"/>
  </si>
  <si>
    <t>句容市</t>
    <phoneticPr fontId="12" type="noConversion"/>
  </si>
  <si>
    <t>宿迁市</t>
    <phoneticPr fontId="12" type="noConversion"/>
  </si>
  <si>
    <t>旅游推广</t>
    <phoneticPr fontId="12" type="noConversion"/>
  </si>
  <si>
    <t>张家港市</t>
  </si>
  <si>
    <t>连云港市</t>
  </si>
  <si>
    <t>盐城市</t>
  </si>
  <si>
    <t>实施单位或地区</t>
  </si>
  <si>
    <t>项目内容</t>
  </si>
  <si>
    <t>金额</t>
  </si>
  <si>
    <t>江苏省文化和旅游厅</t>
    <phoneticPr fontId="12" type="noConversion"/>
  </si>
  <si>
    <t>江阴市</t>
    <phoneticPr fontId="12" type="noConversion"/>
  </si>
  <si>
    <t>睢宁县</t>
    <phoneticPr fontId="12" type="noConversion"/>
  </si>
  <si>
    <t>张家港市</t>
    <phoneticPr fontId="12" type="noConversion"/>
  </si>
  <si>
    <t>海安市</t>
    <phoneticPr fontId="12" type="noConversion"/>
  </si>
  <si>
    <t>连云港市</t>
    <phoneticPr fontId="12" type="noConversion"/>
  </si>
  <si>
    <t>涟水县</t>
    <phoneticPr fontId="12" type="noConversion"/>
  </si>
  <si>
    <t>盐城市</t>
    <phoneticPr fontId="12" type="noConversion"/>
  </si>
  <si>
    <t>建湖县</t>
    <phoneticPr fontId="12" type="noConversion"/>
  </si>
  <si>
    <t>射阳县</t>
    <phoneticPr fontId="12" type="noConversion"/>
  </si>
  <si>
    <t>昆山市</t>
    <phoneticPr fontId="12" type="noConversion"/>
  </si>
  <si>
    <t>小计</t>
    <phoneticPr fontId="12" type="noConversion"/>
  </si>
  <si>
    <t>1批</t>
    <phoneticPr fontId="12" type="noConversion"/>
  </si>
  <si>
    <t>15个</t>
    <phoneticPr fontId="12" type="noConversion"/>
  </si>
  <si>
    <t>社会效益指标</t>
    <phoneticPr fontId="12" type="noConversion"/>
  </si>
  <si>
    <t>“水韵江苏”乡村旅游宣传片拍摄制作经费</t>
    <phoneticPr fontId="12" type="noConversion"/>
  </si>
  <si>
    <t>2022年“水韵江苏•有你会更美”文旅消费推广季——一起向春天活动经费</t>
    <phoneticPr fontId="12" type="noConversion"/>
  </si>
  <si>
    <t>小计</t>
    <phoneticPr fontId="12" type="noConversion"/>
  </si>
  <si>
    <t>宿迁市</t>
  </si>
  <si>
    <t>对外交流与合作</t>
    <phoneticPr fontId="12" type="noConversion"/>
  </si>
  <si>
    <t>科技教育</t>
    <phoneticPr fontId="12" type="noConversion"/>
  </si>
  <si>
    <t>资源开发</t>
    <phoneticPr fontId="12" type="noConversion"/>
  </si>
  <si>
    <t>2022年度4A级以上旅游景区复核评定第三方服务机构政府采购经费</t>
    <phoneticPr fontId="12" type="noConversion"/>
  </si>
  <si>
    <t>建设单位</t>
    <phoneticPr fontId="12" type="noConversion"/>
  </si>
  <si>
    <t>集聚区名称</t>
    <phoneticPr fontId="12" type="noConversion"/>
  </si>
  <si>
    <t>南京南艺后街•鼓楼水岸艺术街区</t>
    <phoneticPr fontId="12" type="noConversion"/>
  </si>
  <si>
    <t>南京秦淮河建设开发有限公司</t>
    <phoneticPr fontId="12" type="noConversion"/>
  </si>
  <si>
    <t>南京百家湖1912夜间聚集区</t>
    <phoneticPr fontId="12" type="noConversion"/>
  </si>
  <si>
    <t>南京市江宁区一九一二商业投资管理有限公司</t>
    <phoneticPr fontId="12" type="noConversion"/>
  </si>
  <si>
    <t>无锡融创文旅城</t>
    <phoneticPr fontId="12" type="noConversion"/>
  </si>
  <si>
    <t>无锡铭晟文化旅游管理有限公司</t>
    <phoneticPr fontId="12" type="noConversion"/>
  </si>
  <si>
    <t>无锡市</t>
    <phoneticPr fontId="12" type="noConversion"/>
  </si>
  <si>
    <t>徐州市鼓楼区彭城壹号夜间文旅消费集聚区</t>
    <phoneticPr fontId="12" type="noConversion"/>
  </si>
  <si>
    <t>徐州圣博华康商业发展有限公司</t>
    <phoneticPr fontId="12" type="noConversion"/>
  </si>
  <si>
    <r>
      <t>2022</t>
    </r>
    <r>
      <rPr>
        <sz val="17"/>
        <color theme="1"/>
        <rFont val="方正小标宋简体"/>
        <family val="4"/>
        <charset val="134"/>
      </rPr>
      <t>年省文化和旅游发展专项资金（第一批）省级夜间文化和旅游消费集聚区</t>
    </r>
    <r>
      <rPr>
        <sz val="17"/>
        <color theme="1"/>
        <rFont val="Times New Roman"/>
        <family val="1"/>
      </rPr>
      <t xml:space="preserve">                                    </t>
    </r>
    <r>
      <rPr>
        <sz val="17"/>
        <color theme="1"/>
        <rFont val="方正小标宋简体"/>
        <family val="4"/>
        <charset val="134"/>
      </rPr>
      <t>建设单位补助经费分配表</t>
    </r>
    <phoneticPr fontId="12" type="noConversion"/>
  </si>
  <si>
    <t>常州天目湖夜间文旅消费集聚区</t>
    <phoneticPr fontId="12" type="noConversion"/>
  </si>
  <si>
    <t>天目湖旅游度假区管委会</t>
    <phoneticPr fontId="12" type="noConversion"/>
  </si>
  <si>
    <t>溧阳市</t>
    <phoneticPr fontId="12" type="noConversion"/>
  </si>
  <si>
    <t>苏州同里古镇夜间文旅消费集聚区</t>
  </si>
  <si>
    <t>苏州高新区狮山夜间文旅消费集聚区</t>
  </si>
  <si>
    <t>苏州市</t>
    <phoneticPr fontId="12" type="noConversion"/>
  </si>
  <si>
    <t>苏州同里国际旅游开发有限公司</t>
  </si>
  <si>
    <t>苏州高新区（虎丘区）狮山街道办事处</t>
  </si>
  <si>
    <t>南通师山广场</t>
  </si>
  <si>
    <t>连云港赣榆二道街文化街区</t>
  </si>
  <si>
    <t>淮安清江浦景区夜间文化和旅游消费集聚区</t>
  </si>
  <si>
    <t>盐城大洋湾景区唐渎里</t>
  </si>
  <si>
    <t>扬州明月湖夜间文化和旅游消费集聚区</t>
  </si>
  <si>
    <t>镇江第一楼街文旅步行街</t>
  </si>
  <si>
    <t>泰州兴化八字桥文旅休闲街区</t>
  </si>
  <si>
    <t>宿迁筑梦小镇</t>
  </si>
  <si>
    <t>江苏师山商业管理有限公司</t>
  </si>
  <si>
    <t>连云港市城发商业管理有限公司</t>
  </si>
  <si>
    <t>淮安市文化旅游集团股份有限公司</t>
  </si>
  <si>
    <t>盐城大洋湾组团开发有限公司</t>
  </si>
  <si>
    <t>扬州市邗江区人民政府新盛街道办事处</t>
  </si>
  <si>
    <t>镇江东惠管理有限公司</t>
  </si>
  <si>
    <t>兴化市兴旅文化创意发展有限公司</t>
  </si>
  <si>
    <t>江苏筑梦小镇运营管理有限公司</t>
  </si>
  <si>
    <t>淮安市</t>
  </si>
  <si>
    <t>兴化市</t>
    <phoneticPr fontId="12" type="noConversion"/>
  </si>
  <si>
    <r>
      <t>2022</t>
    </r>
    <r>
      <rPr>
        <sz val="18"/>
        <color theme="1"/>
        <rFont val="方正小标宋简体"/>
        <family val="4"/>
        <charset val="134"/>
      </rPr>
      <t>年度省文化和旅游发展专项资金（第一批）旅游推广、对外交流等项目分配明细表</t>
    </r>
    <phoneticPr fontId="12" type="noConversion"/>
  </si>
  <si>
    <r>
      <t>2022</t>
    </r>
    <r>
      <rPr>
        <sz val="16"/>
        <color theme="1"/>
        <rFont val="方正小标宋简体"/>
        <family val="4"/>
        <charset val="134"/>
      </rPr>
      <t>年度省文化和旅游发展专项资金（第一批）分配汇总表</t>
    </r>
    <phoneticPr fontId="12" type="noConversion"/>
  </si>
  <si>
    <t>江苏省文化和旅游发展专项资金（第一批）绩效目标表</t>
    <phoneticPr fontId="12" type="noConversion"/>
  </si>
  <si>
    <t>江苏省文化和旅游发展专项资金（第一批）</t>
    <phoneticPr fontId="12" type="noConversion"/>
  </si>
  <si>
    <t>第二届省级夜间文化和旅游消费集聚区建设</t>
    <phoneticPr fontId="12" type="noConversion"/>
  </si>
  <si>
    <t>15个镇入选第二批省级夜间文化和旅游消费集聚区名录</t>
    <phoneticPr fontId="12" type="noConversion"/>
  </si>
  <si>
    <t>第二轮“水韵江苏”旅游广告自主投放项目经费</t>
    <phoneticPr fontId="12" type="noConversion"/>
  </si>
  <si>
    <t>2022年度“水韵江苏”旅游广告自主投放项目经费</t>
    <phoneticPr fontId="12" type="noConversion"/>
  </si>
  <si>
    <t>“水韵江苏”全球传播中心一期项目经费</t>
    <phoneticPr fontId="12" type="noConversion"/>
  </si>
  <si>
    <t>2021-2022年度江苏境（涉）外旅游推广中心续建经费</t>
    <phoneticPr fontId="12" type="noConversion"/>
  </si>
  <si>
    <t>目标2：“水韵江苏”全球传播中心建设经费</t>
    <phoneticPr fontId="12" type="noConversion"/>
  </si>
  <si>
    <t>目标4：首批江苏省示范小剧场和小剧场精品剧目奖补经费</t>
    <phoneticPr fontId="12" type="noConversion"/>
  </si>
  <si>
    <t>首批江苏省示范小剧场奖补</t>
    <phoneticPr fontId="12" type="noConversion"/>
  </si>
  <si>
    <t>国民小剧场等10个小剧场认定为首批江苏省示范小剧场并给予20万元/个奖补</t>
    <phoneticPr fontId="12" type="noConversion"/>
  </si>
  <si>
    <t>首批江苏省示范小剧场精品剧目奖补</t>
    <phoneticPr fontId="12" type="noConversion"/>
  </si>
  <si>
    <t>话剧《老人与海》等10个作品认定为首批江苏省小剧场精品剧目并给予10万元/个奖补支持</t>
    <phoneticPr fontId="12" type="noConversion"/>
  </si>
  <si>
    <r>
      <rPr>
        <sz val="11"/>
        <color theme="1"/>
        <rFont val="宋体"/>
        <family val="3"/>
        <charset val="134"/>
      </rPr>
      <t>附件</t>
    </r>
    <r>
      <rPr>
        <sz val="11"/>
        <color theme="1"/>
        <rFont val="Times New Roman"/>
        <family val="1"/>
      </rPr>
      <t>2-1</t>
    </r>
    <phoneticPr fontId="12" type="noConversion"/>
  </si>
  <si>
    <t>江苏省美术馆</t>
    <phoneticPr fontId="12" type="noConversion"/>
  </si>
  <si>
    <t>第十二届江苏省油画展补助经费</t>
    <phoneticPr fontId="12" type="noConversion"/>
  </si>
  <si>
    <t>首批江苏省示范小剧场奖补经费（江南剧院）</t>
    <phoneticPr fontId="12" type="noConversion"/>
  </si>
  <si>
    <t>首批江苏省小剧场精品剧目奖补经费（省演艺集团话剧院 话剧《老虎断案》）</t>
    <phoneticPr fontId="12" type="noConversion"/>
  </si>
  <si>
    <t>首批江苏省示范小剧场奖补经费（国民小剧场）</t>
    <phoneticPr fontId="12" type="noConversion"/>
  </si>
  <si>
    <t>首批江苏省示范小剧场奖补经费（大华大戏院•群剧场）</t>
    <phoneticPr fontId="12" type="noConversion"/>
  </si>
  <si>
    <t>首批江苏省示范小剧场奖补经费（南京喜事）</t>
    <phoneticPr fontId="12" type="noConversion"/>
  </si>
  <si>
    <t>首批江苏省小剧场精品剧目奖补经费（呼吸剧社 话剧《老人与海》）</t>
    <phoneticPr fontId="12" type="noConversion"/>
  </si>
  <si>
    <t>首批江苏省小剧场精品剧目奖补经费（南京艺术学院 话剧《似是故人来》）</t>
    <phoneticPr fontId="12" type="noConversion"/>
  </si>
  <si>
    <t>首批江苏省小剧场精品剧目奖补经费（南京市越剧团 越剧《金粉世家》）</t>
    <phoneticPr fontId="12" type="noConversion"/>
  </si>
  <si>
    <t>首批江苏省示范小剧场奖补经费（无锡锡剧博物馆小剧场）</t>
    <phoneticPr fontId="12" type="noConversion"/>
  </si>
  <si>
    <t>首批江苏省示范小剧场奖补经费（沛县文化馆小剧场）</t>
    <phoneticPr fontId="12" type="noConversion"/>
  </si>
  <si>
    <t>首批江苏省示范小剧场奖补经费（义园小剧场）</t>
    <phoneticPr fontId="12" type="noConversion"/>
  </si>
  <si>
    <t>首批江苏省小剧场精品剧目奖补经费（江苏常州市锡剧院 锡剧音乐剧
《永远的华罗庚》）</t>
    <phoneticPr fontId="12" type="noConversion"/>
  </si>
  <si>
    <t>首批江苏省小剧场精品剧目奖补经费（苏州文化艺术中心管理有限公司 话剧《脱单电影院》）</t>
    <phoneticPr fontId="12" type="noConversion"/>
  </si>
  <si>
    <t>首批江苏省示范小剧场奖补经费（昆山梁辰鱼昆曲剧场）</t>
    <phoneticPr fontId="12" type="noConversion"/>
  </si>
  <si>
    <t>首批江苏省示范小剧场奖补经费（张家港市锡剧艺术中心剧场）</t>
    <phoneticPr fontId="12" type="noConversion"/>
  </si>
  <si>
    <t>首批江苏省示范小剧场奖补经费（南通市崇川区文化馆剧场）</t>
    <phoneticPr fontId="12" type="noConversion"/>
  </si>
  <si>
    <t>如皋市</t>
    <phoneticPr fontId="12" type="noConversion"/>
  </si>
  <si>
    <t>首批江苏省小剧场精品剧目奖补经费（如皋市木偶艺术团 木偶剧《抗战小英雄》）</t>
    <phoneticPr fontId="12" type="noConversion"/>
  </si>
  <si>
    <t>灌云县</t>
    <phoneticPr fontId="12" type="noConversion"/>
  </si>
  <si>
    <t>首批江苏省小剧场精品剧目奖补经费（灌云县淮海剧团 淮海戏《云山红梅》）</t>
    <phoneticPr fontId="12" type="noConversion"/>
  </si>
  <si>
    <t>淮安市</t>
    <phoneticPr fontId="12" type="noConversion"/>
  </si>
  <si>
    <t>首批江苏省小剧场精品剧目奖补经费（江苏省长荣京剧院 京剧小戏《春风化雨》）</t>
    <phoneticPr fontId="12" type="noConversion"/>
  </si>
  <si>
    <t>首批江苏省小剧场精品剧目奖补经费（盐都区文化馆 话剧《为钱癫狂》又名《幸福来敲门》）</t>
    <phoneticPr fontId="12" type="noConversion"/>
  </si>
  <si>
    <t>梅艺承华——梅兰芳艺术大展补助经费（泰州市文化广电和旅游局）</t>
    <phoneticPr fontId="12" type="noConversion"/>
  </si>
  <si>
    <r>
      <t>2022</t>
    </r>
    <r>
      <rPr>
        <sz val="18"/>
        <color theme="1"/>
        <rFont val="方正小标宋简体"/>
        <family val="4"/>
        <charset val="134"/>
      </rPr>
      <t>年度省文化和旅游发展专项资金（第一批</t>
    </r>
    <r>
      <rPr>
        <sz val="18"/>
        <color theme="1"/>
        <rFont val="Times New Roman"/>
        <family val="1"/>
      </rPr>
      <t xml:space="preserve"> </t>
    </r>
    <r>
      <rPr>
        <sz val="18"/>
        <color theme="1"/>
        <rFont val="方正小标宋简体"/>
        <family val="4"/>
        <charset val="134"/>
      </rPr>
      <t>）繁荣艺术项目分配明细表</t>
    </r>
    <phoneticPr fontId="12" type="noConversion"/>
  </si>
  <si>
    <t>2021年度旅游度假区考核评价第三方服务机构招标采购经费</t>
    <phoneticPr fontId="12" type="noConversion"/>
  </si>
  <si>
    <r>
      <rPr>
        <sz val="11"/>
        <color theme="1"/>
        <rFont val="等线"/>
        <family val="3"/>
        <charset val="134"/>
      </rPr>
      <t>附件</t>
    </r>
    <r>
      <rPr>
        <sz val="11"/>
        <color theme="1"/>
        <rFont val="Times New Roman"/>
        <family val="1"/>
      </rPr>
      <t>2-2</t>
    </r>
    <phoneticPr fontId="12" type="noConversion"/>
  </si>
  <si>
    <r>
      <rPr>
        <sz val="11"/>
        <color theme="1"/>
        <rFont val="宋体"/>
        <family val="3"/>
        <charset val="134"/>
      </rPr>
      <t>附件</t>
    </r>
    <r>
      <rPr>
        <sz val="11"/>
        <color theme="1"/>
        <rFont val="Times New Roman"/>
        <family val="1"/>
      </rPr>
      <t>2-3</t>
    </r>
    <phoneticPr fontId="12" type="noConversion"/>
  </si>
  <si>
    <t>合计</t>
    <phoneticPr fontId="12" type="noConversion"/>
  </si>
  <si>
    <t>灌云县</t>
    <phoneticPr fontId="12" type="noConversion"/>
  </si>
  <si>
    <t>消费集聚区</t>
    <phoneticPr fontId="12" type="noConversion"/>
  </si>
  <si>
    <t>溧阳市</t>
    <phoneticPr fontId="12" type="noConversion"/>
  </si>
  <si>
    <t>兴化市</t>
    <phoneticPr fontId="12" type="noConversion"/>
  </si>
  <si>
    <t>地区</t>
    <phoneticPr fontId="12" type="noConversion"/>
  </si>
  <si>
    <t>2022年度培育“优秀群众文化团队”项目补助</t>
    <phoneticPr fontId="12" type="noConversion"/>
  </si>
  <si>
    <t>2022年度打造“最美公共文化空间”项目补助</t>
    <phoneticPr fontId="12" type="noConversion"/>
  </si>
  <si>
    <t>2022首届“长三角民族器乐作品创作大赛”</t>
    <phoneticPr fontId="12" type="noConversion"/>
  </si>
  <si>
    <t>第十五届江苏省“五星工程奖”评审活动经费（初评）</t>
    <phoneticPr fontId="12" type="noConversion"/>
  </si>
  <si>
    <t>本次下达
资金合计</t>
    <phoneticPr fontId="12" type="noConversion"/>
  </si>
  <si>
    <t>数量</t>
    <phoneticPr fontId="12" type="noConversion"/>
  </si>
  <si>
    <t>补助金额</t>
    <phoneticPr fontId="12" type="noConversion"/>
  </si>
  <si>
    <t>场次</t>
    <phoneticPr fontId="12" type="noConversion"/>
  </si>
  <si>
    <t>合计</t>
    <phoneticPr fontId="36" type="noConversion"/>
  </si>
  <si>
    <t>省文化馆</t>
    <phoneticPr fontId="36" type="noConversion"/>
  </si>
  <si>
    <t>南京市</t>
    <phoneticPr fontId="36" type="noConversion"/>
  </si>
  <si>
    <t>无锡市</t>
    <phoneticPr fontId="36" type="noConversion"/>
  </si>
  <si>
    <t>江阴市</t>
    <phoneticPr fontId="36" type="noConversion"/>
  </si>
  <si>
    <t>宜兴市</t>
    <phoneticPr fontId="36" type="noConversion"/>
  </si>
  <si>
    <t>徐州市</t>
    <phoneticPr fontId="36" type="noConversion"/>
  </si>
  <si>
    <t>丰县</t>
    <phoneticPr fontId="36" type="noConversion"/>
  </si>
  <si>
    <t>沛县</t>
    <phoneticPr fontId="36" type="noConversion"/>
  </si>
  <si>
    <t>睢宁县</t>
    <phoneticPr fontId="36" type="noConversion"/>
  </si>
  <si>
    <t>新沂市</t>
    <phoneticPr fontId="36" type="noConversion"/>
  </si>
  <si>
    <t>邳州市</t>
    <phoneticPr fontId="36" type="noConversion"/>
  </si>
  <si>
    <t>常州市</t>
    <phoneticPr fontId="36" type="noConversion"/>
  </si>
  <si>
    <t>溧阳市</t>
    <phoneticPr fontId="36" type="noConversion"/>
  </si>
  <si>
    <t>苏州市</t>
    <phoneticPr fontId="36" type="noConversion"/>
  </si>
  <si>
    <t>常熟市</t>
    <phoneticPr fontId="36" type="noConversion"/>
  </si>
  <si>
    <t>张家港市</t>
    <phoneticPr fontId="36" type="noConversion"/>
  </si>
  <si>
    <t>昆山市</t>
    <phoneticPr fontId="36" type="noConversion"/>
  </si>
  <si>
    <t>太仓市</t>
    <phoneticPr fontId="36" type="noConversion"/>
  </si>
  <si>
    <t>南通市</t>
    <phoneticPr fontId="36" type="noConversion"/>
  </si>
  <si>
    <t>如东县</t>
    <phoneticPr fontId="36" type="noConversion"/>
  </si>
  <si>
    <t>启东市</t>
    <phoneticPr fontId="36" type="noConversion"/>
  </si>
  <si>
    <t>如皋市</t>
    <phoneticPr fontId="36" type="noConversion"/>
  </si>
  <si>
    <t>海安市</t>
    <phoneticPr fontId="36" type="noConversion"/>
  </si>
  <si>
    <t>连云港市</t>
    <phoneticPr fontId="36" type="noConversion"/>
  </si>
  <si>
    <t>东海县</t>
    <phoneticPr fontId="36" type="noConversion"/>
  </si>
  <si>
    <t>灌云县</t>
    <phoneticPr fontId="36" type="noConversion"/>
  </si>
  <si>
    <t>灌南县</t>
    <phoneticPr fontId="36" type="noConversion"/>
  </si>
  <si>
    <t>淮安市</t>
    <phoneticPr fontId="36" type="noConversion"/>
  </si>
  <si>
    <t>涟水县</t>
    <phoneticPr fontId="36" type="noConversion"/>
  </si>
  <si>
    <t>盱眙县</t>
    <phoneticPr fontId="36" type="noConversion"/>
  </si>
  <si>
    <t>金湖县</t>
    <phoneticPr fontId="36" type="noConversion"/>
  </si>
  <si>
    <t>盐城市</t>
    <phoneticPr fontId="36" type="noConversion"/>
  </si>
  <si>
    <t>响水县</t>
    <phoneticPr fontId="36" type="noConversion"/>
  </si>
  <si>
    <t>滨海县</t>
    <phoneticPr fontId="36" type="noConversion"/>
  </si>
  <si>
    <t>阜宁县</t>
    <phoneticPr fontId="36" type="noConversion"/>
  </si>
  <si>
    <t>射阳县</t>
    <phoneticPr fontId="36" type="noConversion"/>
  </si>
  <si>
    <t>建湖县</t>
    <phoneticPr fontId="36" type="noConversion"/>
  </si>
  <si>
    <t>东台市</t>
    <phoneticPr fontId="36" type="noConversion"/>
  </si>
  <si>
    <t>扬州市</t>
    <phoneticPr fontId="36" type="noConversion"/>
  </si>
  <si>
    <t>宝应县</t>
    <phoneticPr fontId="36" type="noConversion"/>
  </si>
  <si>
    <t>仪征市</t>
    <phoneticPr fontId="36" type="noConversion"/>
  </si>
  <si>
    <t>高邮市</t>
    <phoneticPr fontId="36" type="noConversion"/>
  </si>
  <si>
    <t>镇江市</t>
    <phoneticPr fontId="36" type="noConversion"/>
  </si>
  <si>
    <t>丹阳市</t>
    <phoneticPr fontId="36" type="noConversion"/>
  </si>
  <si>
    <t>句容市</t>
    <phoneticPr fontId="12" type="noConversion"/>
  </si>
  <si>
    <t>扬中市</t>
    <phoneticPr fontId="36" type="noConversion"/>
  </si>
  <si>
    <t>泰州市</t>
    <phoneticPr fontId="36" type="noConversion"/>
  </si>
  <si>
    <t>兴化市</t>
    <phoneticPr fontId="36" type="noConversion"/>
  </si>
  <si>
    <t>靖江市</t>
    <phoneticPr fontId="36" type="noConversion"/>
  </si>
  <si>
    <t>泰兴市</t>
    <phoneticPr fontId="36" type="noConversion"/>
  </si>
  <si>
    <t>宿迁市</t>
    <phoneticPr fontId="36" type="noConversion"/>
  </si>
  <si>
    <t>沭阳县</t>
    <phoneticPr fontId="36" type="noConversion"/>
  </si>
  <si>
    <t>泗阳县</t>
    <phoneticPr fontId="36" type="noConversion"/>
  </si>
  <si>
    <t>泗洪县</t>
    <phoneticPr fontId="36" type="noConversion"/>
  </si>
  <si>
    <r>
      <rPr>
        <sz val="11"/>
        <color theme="1"/>
        <rFont val="宋体"/>
        <family val="3"/>
        <charset val="134"/>
      </rPr>
      <t>附件</t>
    </r>
    <r>
      <rPr>
        <sz val="11"/>
        <color theme="1"/>
        <rFont val="Times New Roman"/>
        <family val="1"/>
      </rPr>
      <t>2-4</t>
    </r>
    <phoneticPr fontId="12" type="noConversion"/>
  </si>
  <si>
    <t>2022年度省文化和旅游发展专项资金（第一批）公共服务项目分配明细表</t>
    <phoneticPr fontId="12" type="noConversion"/>
  </si>
  <si>
    <t>单位：万元</t>
    <phoneticPr fontId="12" type="noConversion"/>
  </si>
  <si>
    <t>公共服务</t>
    <phoneticPr fontId="12" type="noConversion"/>
  </si>
  <si>
    <t>丰县</t>
    <phoneticPr fontId="12" type="noConversion"/>
  </si>
  <si>
    <t>新沂市</t>
    <phoneticPr fontId="12" type="noConversion"/>
  </si>
  <si>
    <t>邳州市</t>
    <phoneticPr fontId="12" type="noConversion"/>
  </si>
  <si>
    <t>常熟市</t>
    <phoneticPr fontId="12" type="noConversion"/>
  </si>
  <si>
    <t>太仓市</t>
    <phoneticPr fontId="12" type="noConversion"/>
  </si>
  <si>
    <t>如东县</t>
    <phoneticPr fontId="12" type="noConversion"/>
  </si>
  <si>
    <t>启东市</t>
    <phoneticPr fontId="12" type="noConversion"/>
  </si>
  <si>
    <t>东海县</t>
    <phoneticPr fontId="12" type="noConversion"/>
  </si>
  <si>
    <t>灌南县</t>
    <phoneticPr fontId="12" type="noConversion"/>
  </si>
  <si>
    <t>盱眙县</t>
    <phoneticPr fontId="12" type="noConversion"/>
  </si>
  <si>
    <t>金湖县</t>
    <phoneticPr fontId="12" type="noConversion"/>
  </si>
  <si>
    <t>响水县</t>
    <phoneticPr fontId="12" type="noConversion"/>
  </si>
  <si>
    <t>滨海县</t>
    <phoneticPr fontId="12" type="noConversion"/>
  </si>
  <si>
    <t>阜宁县</t>
    <phoneticPr fontId="12" type="noConversion"/>
  </si>
  <si>
    <t>仪征市</t>
    <phoneticPr fontId="12" type="noConversion"/>
  </si>
  <si>
    <t>丹阳市</t>
    <phoneticPr fontId="12" type="noConversion"/>
  </si>
  <si>
    <t>扬中市</t>
    <phoneticPr fontId="12" type="noConversion"/>
  </si>
  <si>
    <t>靖江市</t>
    <phoneticPr fontId="12" type="noConversion"/>
  </si>
  <si>
    <t>泰兴市</t>
    <phoneticPr fontId="12" type="noConversion"/>
  </si>
  <si>
    <t>沭阳县</t>
    <phoneticPr fontId="12" type="noConversion"/>
  </si>
  <si>
    <t>泗阳县</t>
    <phoneticPr fontId="12" type="noConversion"/>
  </si>
  <si>
    <t>泗洪县</t>
    <phoneticPr fontId="12" type="noConversion"/>
  </si>
  <si>
    <t>2022年度培育“优秀群众文化团队”项目补助</t>
    <phoneticPr fontId="12" type="noConversion"/>
  </si>
  <si>
    <t>205个</t>
    <phoneticPr fontId="12" type="noConversion"/>
  </si>
  <si>
    <t>2022年度打造“最美公共文化空间”项目补助</t>
    <phoneticPr fontId="12" type="noConversion"/>
  </si>
  <si>
    <t>203个</t>
    <phoneticPr fontId="12" type="noConversion"/>
  </si>
  <si>
    <t>2022首届“长三角民族器乐作品创作大赛”</t>
    <phoneticPr fontId="12" type="noConversion"/>
  </si>
  <si>
    <t>1个</t>
    <phoneticPr fontId="12" type="noConversion"/>
  </si>
  <si>
    <t>第十五届江苏省“五星工程奖”评审活动</t>
    <phoneticPr fontId="12" type="noConversion"/>
  </si>
  <si>
    <t>成功举办第十五届江苏省“五星工程奖”评审活动</t>
    <phoneticPr fontId="12" type="noConversion"/>
  </si>
  <si>
    <t>较好</t>
    <phoneticPr fontId="12" type="noConversion"/>
  </si>
  <si>
    <t>省级夜间文化和旅游消费集聚区补助</t>
    <phoneticPr fontId="12" type="noConversion"/>
  </si>
  <si>
    <t>江苏省戏剧学校</t>
    <phoneticPr fontId="12" type="noConversion"/>
  </si>
  <si>
    <t>第四届“梨花杯”全国青少年戏曲教育教学成果展示选拔暨江苏戏曲教育教学成果展演活动经费</t>
    <phoneticPr fontId="12" type="noConversion"/>
  </si>
  <si>
    <t>江苏省      戏剧学校</t>
    <phoneticPr fontId="12" type="noConversion"/>
  </si>
  <si>
    <t>江苏省      演艺集团</t>
    <phoneticPr fontId="12" type="noConversion"/>
  </si>
  <si>
    <t>省文化和      旅游厅</t>
    <phoneticPr fontId="12" type="noConversion"/>
  </si>
  <si>
    <t>江苏省   文化和       旅游厅</t>
    <phoneticPr fontId="12" type="noConversion"/>
  </si>
  <si>
    <t>选出一批省级夜间文化和旅游消费集聚区优秀建设单位，助力文旅企业应对疫情影响加快恢复发展</t>
    <phoneticPr fontId="12" type="noConversion"/>
  </si>
  <si>
    <t>2022年度“双千计划”顺利实施</t>
    <phoneticPr fontId="12" type="noConversion"/>
  </si>
  <si>
    <t>由长三角三省一市文化和旅游厅（局）共同主办、三省一市文化馆（群艺馆）共同承办的2022首届“长三角民族器乐作品创作大赛”</t>
    <phoneticPr fontId="12" type="noConversion"/>
  </si>
  <si>
    <t>第二届江苏旅游文创商品大赛活动</t>
    <phoneticPr fontId="12" type="noConversion"/>
  </si>
  <si>
    <t>参加第二届江苏旅游文创商品大赛活动</t>
    <phoneticPr fontId="12" type="noConversion"/>
  </si>
  <si>
    <t>2022年度“双千计划”顺利实施</t>
    <phoneticPr fontId="12" type="noConversion"/>
  </si>
  <si>
    <t xml:space="preserve">目标1：“水韵江苏”旅游广告自主投放项目                                                                                                                                   </t>
    <phoneticPr fontId="12" type="noConversion"/>
  </si>
  <si>
    <r>
      <rPr>
        <sz val="18"/>
        <color indexed="8"/>
        <rFont val="宋体"/>
        <family val="3"/>
        <charset val="134"/>
      </rPr>
      <t>（</t>
    </r>
    <r>
      <rPr>
        <sz val="18"/>
        <color indexed="8"/>
        <rFont val="Times New Roman"/>
        <family val="1"/>
      </rPr>
      <t>2022</t>
    </r>
    <r>
      <rPr>
        <sz val="18"/>
        <color indexed="8"/>
        <rFont val="宋体"/>
        <family val="3"/>
        <charset val="134"/>
      </rPr>
      <t>年度）</t>
    </r>
    <phoneticPr fontId="12" type="noConversion"/>
  </si>
  <si>
    <t>央视和高铁站自主投放广告项目添购经费</t>
    <phoneticPr fontId="12" type="noConversion"/>
  </si>
  <si>
    <t>2022年度拟自主投放境外广告宣传项目经费</t>
    <phoneticPr fontId="12" type="noConversion"/>
  </si>
  <si>
    <t>第二届江苏旅游文创商品大赛活动经费</t>
    <phoneticPr fontId="12" type="noConversion"/>
  </si>
  <si>
    <t>江苏省      美术馆</t>
    <phoneticPr fontId="12" type="noConversion"/>
  </si>
  <si>
    <t>江苏省        演艺集团</t>
    <phoneticPr fontId="12" type="noConversion"/>
  </si>
  <si>
    <t>宝应县</t>
    <phoneticPr fontId="12" type="noConversion"/>
  </si>
  <si>
    <t>目标3：第二届省级夜间文化和旅游消费集聚区建设</t>
    <phoneticPr fontId="12" type="noConversion"/>
  </si>
  <si>
    <t>江苏省      文化馆</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</si>
</sst>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_);[Red]\(0.0\)"/>
    <numFmt numFmtId="178" formatCode="0.00_ "/>
    <numFmt numFmtId="179" formatCode="0.00_);[Red]\(0.00\)"/>
    <numFmt numFmtId="180" formatCode="0_ "/>
  </numFmts>
  <fonts count="45" x14ac:knownFonts="1">
    <font>
      <sz val="11"/>
      <color theme="1"/>
      <name val="宋体"/>
      <charset val="134"/>
      <scheme val="minor"/>
    </font>
    <font>
      <sz val="18"/>
      <color theme="1"/>
      <name val="Times New Roman"/>
      <family val="1"/>
    </font>
    <font>
      <sz val="11"/>
      <color theme="1"/>
      <name val="Times New Roman"/>
      <family val="1"/>
    </font>
    <font>
      <sz val="12"/>
      <color theme="1"/>
      <name val="Times New Roman"/>
      <family val="1"/>
    </font>
    <font>
      <sz val="12"/>
      <color theme="1"/>
      <name val="黑体"/>
      <family val="3"/>
      <charset val="134"/>
    </font>
    <font>
      <b/>
      <sz val="12"/>
      <color theme="1"/>
      <name val="Times New Roman"/>
      <family val="1"/>
    </font>
    <font>
      <sz val="11"/>
      <color theme="1"/>
      <name val="宋体"/>
      <family val="3"/>
      <charset val="134"/>
    </font>
    <font>
      <sz val="18"/>
      <color theme="1"/>
      <name val="方正小标宋简体"/>
      <family val="4"/>
      <charset val="134"/>
    </font>
    <font>
      <sz val="11"/>
      <color theme="1"/>
      <name val="华文中宋"/>
      <family val="3"/>
      <charset val="134"/>
    </font>
    <font>
      <b/>
      <sz val="12"/>
      <color theme="1"/>
      <name val="方正仿宋_GBK"/>
      <family val="4"/>
      <charset val="134"/>
    </font>
    <font>
      <sz val="12"/>
      <name val="宋体"/>
      <family val="3"/>
      <charset val="134"/>
    </font>
    <font>
      <sz val="12"/>
      <color theme="1"/>
      <name val="华文中宋"/>
      <family val="3"/>
      <charset val="134"/>
    </font>
    <font>
      <sz val="9"/>
      <name val="宋体"/>
      <family val="3"/>
      <charset val="134"/>
      <scheme val="minor"/>
    </font>
    <font>
      <sz val="12"/>
      <color theme="1"/>
      <name val="仿宋"/>
      <family val="3"/>
      <charset val="134"/>
    </font>
    <font>
      <b/>
      <sz val="12"/>
      <color theme="1"/>
      <name val="仿宋"/>
      <family val="3"/>
      <charset val="134"/>
    </font>
    <font>
      <sz val="14"/>
      <name val="Times New Roman"/>
      <family val="1"/>
    </font>
    <font>
      <sz val="14"/>
      <name val="宋体"/>
      <family val="3"/>
      <charset val="134"/>
    </font>
    <font>
      <sz val="12"/>
      <name val="Times New Roman"/>
      <family val="1"/>
    </font>
    <font>
      <b/>
      <sz val="22"/>
      <name val="华文中宋"/>
      <family val="3"/>
      <charset val="134"/>
    </font>
    <font>
      <b/>
      <sz val="22"/>
      <name val="Times New Roman"/>
      <family val="1"/>
    </font>
    <font>
      <sz val="18"/>
      <color indexed="8"/>
      <name val="Times New Roman"/>
      <family val="1"/>
    </font>
    <font>
      <sz val="18"/>
      <color indexed="8"/>
      <name val="宋体"/>
      <family val="3"/>
      <charset val="134"/>
    </font>
    <font>
      <sz val="11"/>
      <name val="Times New Roman"/>
      <family val="1"/>
    </font>
    <font>
      <sz val="18"/>
      <name val="仿宋"/>
      <family val="3"/>
      <charset val="134"/>
    </font>
    <font>
      <sz val="18"/>
      <color indexed="8"/>
      <name val="仿宋"/>
      <family val="3"/>
      <charset val="134"/>
    </font>
    <font>
      <sz val="18"/>
      <color theme="1"/>
      <name val="仿宋"/>
      <family val="3"/>
      <charset val="134"/>
    </font>
    <font>
      <sz val="11"/>
      <color theme="1"/>
      <name val="等线"/>
      <family val="3"/>
      <charset val="134"/>
    </font>
    <font>
      <sz val="17"/>
      <color theme="1"/>
      <name val="Times New Roman"/>
      <family val="1"/>
    </font>
    <font>
      <sz val="17"/>
      <color theme="1"/>
      <name val="方正小标宋简体"/>
      <family val="4"/>
      <charset val="134"/>
    </font>
    <font>
      <sz val="12"/>
      <color theme="1"/>
      <name val="方正仿宋_GBK"/>
      <family val="4"/>
      <charset val="134"/>
    </font>
    <font>
      <sz val="14"/>
      <color rgb="FF000000"/>
      <name val="仿宋"/>
      <family val="3"/>
      <charset val="134"/>
    </font>
    <font>
      <sz val="11"/>
      <color theme="1"/>
      <name val="宋体"/>
      <family val="3"/>
      <charset val="134"/>
      <scheme val="minor"/>
    </font>
    <font>
      <sz val="16"/>
      <color theme="1"/>
      <name val="Times New Roman"/>
      <family val="1"/>
    </font>
    <font>
      <sz val="16"/>
      <color theme="1"/>
      <name val="方正小标宋简体"/>
      <family val="4"/>
      <charset val="134"/>
    </font>
    <font>
      <sz val="12"/>
      <color rgb="FFFF0000"/>
      <name val="黑体"/>
      <family val="3"/>
      <charset val="134"/>
    </font>
    <font>
      <sz val="11"/>
      <color rgb="FFFF0000"/>
      <name val="宋体"/>
      <family val="2"/>
      <scheme val="minor"/>
    </font>
    <font>
      <sz val="9"/>
      <name val="宋体"/>
      <family val="3"/>
      <charset val="134"/>
    </font>
    <font>
      <sz val="12"/>
      <color indexed="8"/>
      <name val="仿宋"/>
      <family val="3"/>
      <charset val="134"/>
    </font>
    <font>
      <sz val="12"/>
      <name val="仿宋"/>
      <family val="3"/>
      <charset val="134"/>
    </font>
    <font>
      <sz val="12"/>
      <color rgb="FF000000"/>
      <name val="黑体"/>
      <family val="3"/>
      <charset val="134"/>
    </font>
    <font>
      <sz val="12"/>
      <color theme="1"/>
      <name val="宋体"/>
      <family val="3"/>
      <charset val="134"/>
      <scheme val="minor"/>
    </font>
    <font>
      <sz val="11"/>
      <color theme="1"/>
      <name val="仿宋"/>
      <family val="3"/>
      <charset val="134"/>
    </font>
    <font>
      <sz val="14"/>
      <color theme="1"/>
      <name val="Times New Roman"/>
      <family val="1"/>
    </font>
    <font>
      <b/>
      <sz val="11"/>
      <color theme="1"/>
      <name val="Times New Roman"/>
      <family val="1"/>
    </font>
    <font>
      <sz val="14"/>
      <color theme="1"/>
      <name val="方正小标宋_GBK"/>
      <family val="4"/>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double">
        <color indexed="64"/>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bottom style="thin">
        <color auto="1"/>
      </bottom>
      <diagonal/>
    </border>
    <border>
      <left style="thin">
        <color indexed="64"/>
      </left>
      <right/>
      <top/>
      <bottom/>
      <diagonal/>
    </border>
  </borders>
  <cellStyleXfs count="4">
    <xf numFmtId="0" fontId="0" fillId="0" borderId="0">
      <alignment vertical="center"/>
    </xf>
    <xf numFmtId="0" fontId="10" fillId="0" borderId="0"/>
    <xf numFmtId="0" fontId="31" fillId="0" borderId="0">
      <alignment vertical="center"/>
    </xf>
    <xf numFmtId="0" fontId="10" fillId="0" borderId="0"/>
  </cellStyleXfs>
  <cellXfs count="196">
    <xf numFmtId="0" fontId="0" fillId="0" borderId="0" xfId="0">
      <alignment vertical="center"/>
    </xf>
    <xf numFmtId="0" fontId="2" fillId="2" borderId="0" xfId="0" applyFont="1" applyFill="1" applyAlignment="1"/>
    <xf numFmtId="0" fontId="2" fillId="0" borderId="0" xfId="0" applyFont="1" applyAlignment="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0" xfId="0" applyFont="1" applyAlignment="1">
      <alignment vertical="center"/>
    </xf>
    <xf numFmtId="0" fontId="2" fillId="2" borderId="0" xfId="0" applyFont="1" applyFill="1" applyAlignment="1">
      <alignment horizontal="center" vertical="center"/>
    </xf>
    <xf numFmtId="0" fontId="2" fillId="0" borderId="0" xfId="0" applyFont="1" applyAlignment="1">
      <alignment horizontal="left" vertical="center"/>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2"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13" xfId="0" applyFont="1" applyFill="1" applyBorder="1" applyAlignment="1">
      <alignment horizontal="center" vertical="center" wrapText="1"/>
    </xf>
    <xf numFmtId="0" fontId="6" fillId="0" borderId="0" xfId="0" applyFont="1" applyAlignment="1">
      <alignment vertical="center"/>
    </xf>
    <xf numFmtId="0" fontId="17" fillId="3" borderId="0" xfId="1" applyFont="1" applyFill="1" applyAlignment="1">
      <alignment vertical="center" wrapText="1"/>
    </xf>
    <xf numFmtId="0" fontId="22" fillId="3" borderId="0" xfId="1" applyFont="1" applyFill="1" applyAlignment="1">
      <alignment vertical="center" wrapText="1"/>
    </xf>
    <xf numFmtId="0" fontId="23" fillId="0" borderId="3" xfId="1" applyFont="1" applyFill="1" applyBorder="1" applyAlignment="1">
      <alignment horizontal="center" vertical="center" wrapText="1"/>
    </xf>
    <xf numFmtId="0" fontId="23" fillId="0" borderId="2" xfId="1" applyFont="1" applyFill="1" applyBorder="1" applyAlignment="1">
      <alignment horizontal="center" vertical="center" wrapText="1"/>
    </xf>
    <xf numFmtId="9" fontId="2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 fillId="0" borderId="0" xfId="0" applyFont="1" applyBorder="1" applyAlignment="1"/>
    <xf numFmtId="0" fontId="6" fillId="0" borderId="0" xfId="0" applyFont="1" applyAlignment="1"/>
    <xf numFmtId="0" fontId="30" fillId="0" borderId="0" xfId="0" applyFont="1" applyAlignment="1"/>
    <xf numFmtId="0" fontId="29"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xf>
    <xf numFmtId="0" fontId="13" fillId="0"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2" fillId="3" borderId="14" xfId="1" applyFont="1" applyFill="1" applyBorder="1" applyAlignment="1">
      <alignment vertical="center"/>
    </xf>
    <xf numFmtId="0" fontId="22" fillId="3" borderId="14" xfId="1" applyFont="1" applyFill="1" applyBorder="1" applyAlignment="1">
      <alignment vertical="center" wrapText="1"/>
    </xf>
    <xf numFmtId="0" fontId="15" fillId="3" borderId="14" xfId="1" applyFont="1" applyFill="1" applyBorder="1" applyAlignment="1">
      <alignment horizontal="righ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6" fillId="2" borderId="0" xfId="0" applyFont="1" applyFill="1" applyAlignment="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 fillId="0" borderId="0" xfId="0" applyFont="1" applyAlignment="1">
      <alignment horizontal="center" vertical="center"/>
    </xf>
    <xf numFmtId="0" fontId="3" fillId="2" borderId="11"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13" fillId="0" borderId="11" xfId="0" applyFont="1" applyBorder="1" applyAlignment="1">
      <alignment horizontal="center" vertical="center"/>
    </xf>
    <xf numFmtId="0" fontId="14" fillId="0" borderId="13" xfId="0" applyFont="1" applyFill="1" applyBorder="1" applyAlignment="1">
      <alignment horizontal="center" vertical="center" wrapText="1"/>
    </xf>
    <xf numFmtId="0" fontId="4" fillId="2" borderId="0" xfId="0" applyFont="1" applyFill="1" applyAlignment="1">
      <alignment vertical="center"/>
    </xf>
    <xf numFmtId="176" fontId="4" fillId="2" borderId="0" xfId="0" applyNumberFormat="1" applyFont="1" applyFill="1" applyAlignment="1">
      <alignment vertical="center"/>
    </xf>
    <xf numFmtId="177" fontId="4" fillId="2" borderId="0" xfId="0" applyNumberFormat="1" applyFont="1" applyFill="1" applyAlignment="1">
      <alignment vertical="center"/>
    </xf>
    <xf numFmtId="0" fontId="34" fillId="2" borderId="0" xfId="0" applyFont="1" applyFill="1" applyAlignment="1">
      <alignment vertical="center"/>
    </xf>
    <xf numFmtId="0" fontId="35"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Alignment="1"/>
    <xf numFmtId="176" fontId="0" fillId="2" borderId="0" xfId="0" applyNumberFormat="1" applyFill="1" applyAlignment="1"/>
    <xf numFmtId="177" fontId="0" fillId="2" borderId="0" xfId="0" applyNumberFormat="1" applyFill="1" applyAlignment="1"/>
    <xf numFmtId="0" fontId="35" fillId="2" borderId="0" xfId="0" applyFont="1" applyFill="1" applyAlignment="1"/>
    <xf numFmtId="0" fontId="0" fillId="0" borderId="0" xfId="0" applyBorder="1" applyAlignment="1"/>
    <xf numFmtId="0" fontId="0" fillId="2" borderId="0" xfId="0" applyFill="1" applyAlignment="1"/>
    <xf numFmtId="0" fontId="38" fillId="2" borderId="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9" fillId="0" borderId="2" xfId="0" applyFont="1" applyBorder="1" applyAlignment="1">
      <alignment horizontal="center" vertical="center"/>
    </xf>
    <xf numFmtId="0" fontId="17" fillId="2" borderId="2" xfId="0"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176" fontId="40" fillId="2" borderId="2" xfId="0" applyNumberFormat="1" applyFont="1" applyFill="1" applyBorder="1" applyAlignment="1"/>
    <xf numFmtId="0" fontId="37" fillId="2" borderId="1"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0" fillId="0" borderId="0" xfId="0" applyAlignment="1">
      <alignment wrapText="1"/>
    </xf>
    <xf numFmtId="176" fontId="17" fillId="2" borderId="3" xfId="0" applyNumberFormat="1" applyFont="1" applyFill="1" applyBorder="1" applyAlignment="1">
      <alignment horizontal="center" vertical="center" wrapText="1"/>
    </xf>
    <xf numFmtId="179" fontId="17" fillId="2" borderId="3" xfId="0" applyNumberFormat="1" applyFont="1" applyFill="1" applyBorder="1" applyAlignment="1">
      <alignment horizontal="center" vertical="center" wrapText="1"/>
    </xf>
    <xf numFmtId="176" fontId="17" fillId="2" borderId="13" xfId="0" applyNumberFormat="1" applyFont="1" applyFill="1" applyBorder="1" applyAlignment="1">
      <alignment horizontal="center" vertical="center" wrapText="1"/>
    </xf>
    <xf numFmtId="0" fontId="37" fillId="2" borderId="11" xfId="0"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13" fillId="0" borderId="4" xfId="0" applyFont="1" applyFill="1" applyBorder="1" applyAlignment="1">
      <alignment horizontal="left" vertical="center" wrapText="1"/>
    </xf>
    <xf numFmtId="178" fontId="5" fillId="0" borderId="3" xfId="0" applyNumberFormat="1" applyFont="1" applyFill="1" applyBorder="1" applyAlignment="1">
      <alignment horizontal="center" vertical="center" wrapText="1"/>
    </xf>
    <xf numFmtId="180" fontId="5" fillId="0" borderId="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178" fontId="43" fillId="2"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2" fillId="0" borderId="0" xfId="0" applyFont="1" applyAlignment="1">
      <alignment horizontal="center" vertical="center" wrapText="1"/>
    </xf>
    <xf numFmtId="0" fontId="2" fillId="0" borderId="0" xfId="0" applyFont="1" applyBorder="1" applyAlignment="1">
      <alignment horizontal="right" wrapText="1"/>
    </xf>
    <xf numFmtId="0" fontId="13" fillId="0" borderId="2" xfId="0" applyFont="1" applyFill="1" applyBorder="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righ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4" xfId="0" applyFont="1" applyBorder="1" applyAlignment="1">
      <alignment horizontal="right" vertical="center" wrapText="1"/>
    </xf>
    <xf numFmtId="0" fontId="2" fillId="0" borderId="0" xfId="0" applyFont="1" applyAlignment="1">
      <alignment horizontal="left"/>
    </xf>
    <xf numFmtId="0" fontId="27" fillId="0" borderId="0" xfId="0" applyFont="1" applyAlignment="1">
      <alignment horizontal="center" vertical="center" wrapText="1"/>
    </xf>
    <xf numFmtId="0" fontId="27"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44" fillId="0" borderId="0" xfId="0" applyFont="1" applyBorder="1" applyAlignment="1">
      <alignment horizontal="center" vertical="center"/>
    </xf>
    <xf numFmtId="0" fontId="42" fillId="0" borderId="0" xfId="0" applyFont="1" applyBorder="1" applyAlignment="1">
      <alignment horizontal="center" vertical="center"/>
    </xf>
    <xf numFmtId="177" fontId="37" fillId="2" borderId="17" xfId="0" applyNumberFormat="1" applyFont="1" applyFill="1" applyBorder="1" applyAlignment="1">
      <alignment horizontal="center" vertical="center" wrapText="1"/>
    </xf>
    <xf numFmtId="177" fontId="37" fillId="2" borderId="18" xfId="0" applyNumberFormat="1" applyFont="1" applyFill="1" applyBorder="1" applyAlignment="1">
      <alignment horizontal="center" vertical="center" wrapText="1"/>
    </xf>
    <xf numFmtId="177" fontId="37" fillId="2" borderId="6" xfId="0" applyNumberFormat="1"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41" fillId="0" borderId="14" xfId="0" applyFont="1" applyBorder="1" applyAlignment="1">
      <alignment horizontal="right" vertical="center" wrapText="1"/>
    </xf>
    <xf numFmtId="0" fontId="1" fillId="0" borderId="0" xfId="0" applyNumberFormat="1" applyFont="1" applyAlignment="1">
      <alignment horizontal="center" vertical="center" wrapText="1"/>
    </xf>
    <xf numFmtId="0" fontId="11" fillId="0" borderId="0" xfId="0" applyFont="1" applyBorder="1" applyAlignment="1">
      <alignment horizontal="right" vertical="center" wrapText="1"/>
    </xf>
    <xf numFmtId="0" fontId="3" fillId="0" borderId="0"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3" fillId="3" borderId="1" xfId="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3" fillId="3" borderId="3"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2" xfId="1" applyFont="1" applyFill="1" applyBorder="1" applyAlignment="1">
      <alignment horizontal="left" vertical="center" wrapText="1"/>
    </xf>
    <xf numFmtId="0" fontId="23" fillId="0" borderId="3" xfId="1" applyFont="1" applyFill="1" applyBorder="1" applyAlignment="1">
      <alignment horizontal="center" vertical="center" wrapText="1"/>
    </xf>
    <xf numFmtId="0" fontId="15" fillId="3" borderId="0" xfId="1" applyFont="1" applyFill="1" applyAlignment="1">
      <alignment horizontal="left" vertical="center" wrapText="1"/>
    </xf>
    <xf numFmtId="0" fontId="18" fillId="3" borderId="0" xfId="1" applyFont="1" applyFill="1" applyAlignment="1">
      <alignment horizontal="center" vertical="center" wrapText="1"/>
    </xf>
    <xf numFmtId="0" fontId="19" fillId="3" borderId="0" xfId="1" applyFont="1" applyFill="1" applyAlignment="1">
      <alignment horizontal="center" vertical="center" wrapText="1"/>
    </xf>
    <xf numFmtId="0" fontId="20" fillId="3" borderId="0" xfId="1" applyFont="1" applyFill="1" applyBorder="1" applyAlignment="1">
      <alignment horizontal="center" vertical="center" wrapText="1"/>
    </xf>
    <xf numFmtId="0" fontId="23" fillId="3" borderId="18"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4" fillId="0" borderId="6" xfId="0" applyFont="1" applyBorder="1" applyAlignment="1">
      <alignment horizontal="center" vertical="center"/>
    </xf>
    <xf numFmtId="0" fontId="24" fillId="0" borderId="15" xfId="0" applyFont="1" applyBorder="1" applyAlignment="1">
      <alignment horizontal="center" vertical="center"/>
    </xf>
    <xf numFmtId="0" fontId="25" fillId="0" borderId="3" xfId="1" applyFont="1" applyFill="1" applyBorder="1" applyAlignment="1">
      <alignment horizontal="center" vertical="center" wrapText="1"/>
    </xf>
    <xf numFmtId="0" fontId="25" fillId="0" borderId="1"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18" xfId="1" applyFont="1" applyFill="1" applyBorder="1" applyAlignment="1">
      <alignment horizontal="center" vertical="center" wrapText="1"/>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5" fillId="0" borderId="16" xfId="1" applyFont="1" applyFill="1" applyBorder="1" applyAlignment="1">
      <alignment horizontal="center" vertical="center" wrapText="1"/>
    </xf>
    <xf numFmtId="0" fontId="25" fillId="0" borderId="17" xfId="1" applyFont="1" applyFill="1" applyBorder="1" applyAlignment="1">
      <alignment horizontal="center" vertical="center" wrapText="1"/>
    </xf>
    <xf numFmtId="0" fontId="25" fillId="0" borderId="19"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6" xfId="1" applyFont="1" applyFill="1" applyBorder="1" applyAlignment="1">
      <alignment horizontal="center" vertical="center" wrapText="1"/>
    </xf>
  </cellXfs>
  <cellStyles count="4">
    <cellStyle name="常规" xfId="0" builtinId="0"/>
    <cellStyle name="常规 10 2 2" xfId="3"/>
    <cellStyle name="常规 2" xfId="1"/>
    <cellStyle name="常规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topLeftCell="A44" zoomScaleNormal="100" workbookViewId="0">
      <selection activeCell="O14" sqref="O14"/>
    </sheetView>
  </sheetViews>
  <sheetFormatPr defaultColWidth="9" defaultRowHeight="15" x14ac:dyDescent="0.15"/>
  <cols>
    <col min="1" max="1" width="5" style="6" customWidth="1"/>
    <col min="2" max="2" width="13.625" style="7" customWidth="1"/>
    <col min="3" max="9" width="8.625" style="7" customWidth="1"/>
    <col min="10" max="10" width="9.875" style="7" customWidth="1"/>
    <col min="11" max="16384" width="9" style="6"/>
  </cols>
  <sheetData>
    <row r="1" spans="1:10" ht="18.75" customHeight="1" x14ac:dyDescent="0.15">
      <c r="A1" s="21" t="s">
        <v>9</v>
      </c>
      <c r="B1" s="8"/>
      <c r="C1" s="8"/>
      <c r="D1" s="8"/>
      <c r="E1" s="8"/>
      <c r="F1" s="8"/>
      <c r="G1" s="8"/>
      <c r="H1" s="8"/>
      <c r="I1" s="8"/>
      <c r="J1" s="8"/>
    </row>
    <row r="2" spans="1:10" ht="26.25" customHeight="1" x14ac:dyDescent="0.15">
      <c r="A2" s="125" t="s">
        <v>149</v>
      </c>
      <c r="B2" s="125"/>
      <c r="C2" s="125"/>
      <c r="D2" s="125"/>
      <c r="E2" s="125"/>
      <c r="F2" s="125"/>
      <c r="G2" s="125"/>
      <c r="H2" s="125"/>
      <c r="I2" s="125"/>
      <c r="J2" s="125"/>
    </row>
    <row r="3" spans="1:10" ht="27" customHeight="1" thickBot="1" x14ac:dyDescent="0.3">
      <c r="B3" s="126" t="s">
        <v>3</v>
      </c>
      <c r="C3" s="126"/>
      <c r="D3" s="126"/>
      <c r="E3" s="126"/>
      <c r="F3" s="126"/>
      <c r="G3" s="126"/>
      <c r="H3" s="126"/>
      <c r="I3" s="126"/>
      <c r="J3" s="126"/>
    </row>
    <row r="4" spans="1:10" ht="69" customHeight="1" thickTop="1" x14ac:dyDescent="0.15">
      <c r="A4" s="12" t="s">
        <v>4</v>
      </c>
      <c r="B4" s="3" t="s">
        <v>5</v>
      </c>
      <c r="C4" s="3" t="s">
        <v>6</v>
      </c>
      <c r="D4" s="31" t="s">
        <v>197</v>
      </c>
      <c r="E4" s="52" t="s">
        <v>267</v>
      </c>
      <c r="F4" s="31" t="s">
        <v>80</v>
      </c>
      <c r="G4" s="31" t="s">
        <v>106</v>
      </c>
      <c r="H4" s="31" t="s">
        <v>107</v>
      </c>
      <c r="I4" s="31" t="s">
        <v>75</v>
      </c>
      <c r="J4" s="4" t="s">
        <v>7</v>
      </c>
    </row>
    <row r="5" spans="1:10" ht="28.5" customHeight="1" x14ac:dyDescent="0.15">
      <c r="A5" s="13"/>
      <c r="B5" s="5" t="s">
        <v>0</v>
      </c>
      <c r="C5" s="11">
        <f t="shared" ref="C5:J5" si="0">SUM(C6:C63)</f>
        <v>360</v>
      </c>
      <c r="D5" s="11">
        <f t="shared" si="0"/>
        <v>1500</v>
      </c>
      <c r="E5" s="74">
        <f t="shared" si="0"/>
        <v>5421.55</v>
      </c>
      <c r="F5" s="11">
        <f t="shared" si="0"/>
        <v>9296</v>
      </c>
      <c r="G5" s="11">
        <f t="shared" si="0"/>
        <v>1609</v>
      </c>
      <c r="H5" s="11">
        <f t="shared" si="0"/>
        <v>50</v>
      </c>
      <c r="I5" s="5">
        <f t="shared" si="0"/>
        <v>139.5</v>
      </c>
      <c r="J5" s="120">
        <f t="shared" si="0"/>
        <v>18376.05</v>
      </c>
    </row>
    <row r="6" spans="1:10" ht="41.25" customHeight="1" x14ac:dyDescent="0.15">
      <c r="A6" s="14">
        <v>1</v>
      </c>
      <c r="B6" s="49" t="s">
        <v>87</v>
      </c>
      <c r="C6" s="121"/>
      <c r="D6" s="121"/>
      <c r="E6" s="27">
        <v>11.55</v>
      </c>
      <c r="F6" s="27">
        <v>9176</v>
      </c>
      <c r="G6" s="27">
        <v>1609</v>
      </c>
      <c r="H6" s="27"/>
      <c r="I6" s="27">
        <v>139.5</v>
      </c>
      <c r="J6" s="120">
        <f t="shared" ref="J6:J37" si="1">SUM(C6:I6)</f>
        <v>10936.05</v>
      </c>
    </row>
    <row r="7" spans="1:10" ht="28.5" customHeight="1" x14ac:dyDescent="0.15">
      <c r="A7" s="14">
        <v>2</v>
      </c>
      <c r="B7" s="124" t="s">
        <v>317</v>
      </c>
      <c r="C7" s="27">
        <v>30</v>
      </c>
      <c r="D7" s="27"/>
      <c r="E7" s="27"/>
      <c r="F7" s="15"/>
      <c r="G7" s="27"/>
      <c r="H7" s="27"/>
      <c r="I7" s="15"/>
      <c r="J7" s="10">
        <f t="shared" si="1"/>
        <v>30</v>
      </c>
    </row>
    <row r="8" spans="1:10" ht="35.25" customHeight="1" x14ac:dyDescent="0.15">
      <c r="A8" s="14">
        <v>3</v>
      </c>
      <c r="B8" s="64" t="s">
        <v>321</v>
      </c>
      <c r="C8" s="27"/>
      <c r="D8" s="27"/>
      <c r="E8" s="27">
        <v>159</v>
      </c>
      <c r="F8" s="27"/>
      <c r="G8" s="27"/>
      <c r="H8" s="27"/>
      <c r="I8" s="27"/>
      <c r="J8" s="10">
        <f t="shared" si="1"/>
        <v>159</v>
      </c>
    </row>
    <row r="9" spans="1:10" ht="32.25" customHeight="1" x14ac:dyDescent="0.15">
      <c r="A9" s="14">
        <v>4</v>
      </c>
      <c r="B9" s="73" t="s">
        <v>302</v>
      </c>
      <c r="C9" s="27"/>
      <c r="D9" s="27"/>
      <c r="E9" s="27"/>
      <c r="F9" s="27"/>
      <c r="G9" s="27"/>
      <c r="H9" s="27">
        <v>50</v>
      </c>
      <c r="I9" s="27"/>
      <c r="J9" s="10">
        <f t="shared" si="1"/>
        <v>50</v>
      </c>
    </row>
    <row r="10" spans="1:10" ht="30" customHeight="1" x14ac:dyDescent="0.15">
      <c r="A10" s="14">
        <v>5</v>
      </c>
      <c r="B10" s="49" t="s">
        <v>303</v>
      </c>
      <c r="C10" s="27">
        <v>30</v>
      </c>
      <c r="D10" s="27"/>
      <c r="E10" s="27"/>
      <c r="F10" s="15"/>
      <c r="G10" s="27"/>
      <c r="H10" s="27"/>
      <c r="I10" s="15"/>
      <c r="J10" s="10">
        <f t="shared" si="1"/>
        <v>30</v>
      </c>
    </row>
    <row r="11" spans="1:10" ht="23.1" customHeight="1" x14ac:dyDescent="0.15">
      <c r="A11" s="14">
        <v>6</v>
      </c>
      <c r="B11" s="46" t="s">
        <v>54</v>
      </c>
      <c r="C11" s="27">
        <v>90</v>
      </c>
      <c r="D11" s="27">
        <v>200</v>
      </c>
      <c r="E11" s="27">
        <v>505</v>
      </c>
      <c r="F11" s="15"/>
      <c r="G11" s="27"/>
      <c r="H11" s="27"/>
      <c r="I11" s="15"/>
      <c r="J11" s="10">
        <f t="shared" si="1"/>
        <v>795</v>
      </c>
    </row>
    <row r="12" spans="1:10" ht="23.1" customHeight="1" x14ac:dyDescent="0.15">
      <c r="A12" s="14">
        <v>7</v>
      </c>
      <c r="B12" s="58" t="s">
        <v>76</v>
      </c>
      <c r="C12" s="27">
        <v>20</v>
      </c>
      <c r="D12" s="27">
        <v>100</v>
      </c>
      <c r="E12" s="27">
        <v>321</v>
      </c>
      <c r="F12" s="27"/>
      <c r="G12" s="27"/>
      <c r="H12" s="27"/>
      <c r="I12" s="27"/>
      <c r="J12" s="10">
        <f t="shared" si="1"/>
        <v>441</v>
      </c>
    </row>
    <row r="13" spans="1:10" ht="23.1" customHeight="1" x14ac:dyDescent="0.15">
      <c r="A13" s="14">
        <v>8</v>
      </c>
      <c r="B13" s="57" t="s">
        <v>88</v>
      </c>
      <c r="C13" s="27"/>
      <c r="D13" s="27"/>
      <c r="E13" s="27">
        <v>70</v>
      </c>
      <c r="F13" s="27"/>
      <c r="G13" s="27"/>
      <c r="H13" s="27"/>
      <c r="I13" s="27"/>
      <c r="J13" s="10">
        <f t="shared" si="1"/>
        <v>70</v>
      </c>
    </row>
    <row r="14" spans="1:10" ht="23.1" customHeight="1" x14ac:dyDescent="0.15">
      <c r="A14" s="14">
        <v>9</v>
      </c>
      <c r="B14" s="29" t="s">
        <v>70</v>
      </c>
      <c r="C14" s="28"/>
      <c r="D14" s="28"/>
      <c r="E14" s="28">
        <v>55</v>
      </c>
      <c r="F14" s="28"/>
      <c r="G14" s="28"/>
      <c r="H14" s="28"/>
      <c r="I14" s="28"/>
      <c r="J14" s="10">
        <f t="shared" si="1"/>
        <v>55</v>
      </c>
    </row>
    <row r="15" spans="1:10" ht="23.1" customHeight="1" x14ac:dyDescent="0.15">
      <c r="A15" s="14">
        <v>10</v>
      </c>
      <c r="B15" s="29" t="s">
        <v>63</v>
      </c>
      <c r="C15" s="28"/>
      <c r="D15" s="28">
        <v>100</v>
      </c>
      <c r="E15" s="28">
        <v>290</v>
      </c>
      <c r="F15" s="28"/>
      <c r="G15" s="28"/>
      <c r="H15" s="28"/>
      <c r="I15" s="28"/>
      <c r="J15" s="10">
        <f t="shared" si="1"/>
        <v>390</v>
      </c>
    </row>
    <row r="16" spans="1:10" ht="23.1" customHeight="1" x14ac:dyDescent="0.15">
      <c r="A16" s="14">
        <v>11</v>
      </c>
      <c r="B16" s="70" t="s">
        <v>268</v>
      </c>
      <c r="C16" s="28"/>
      <c r="D16" s="28"/>
      <c r="E16" s="28">
        <v>55</v>
      </c>
      <c r="F16" s="28"/>
      <c r="G16" s="28"/>
      <c r="H16" s="28"/>
      <c r="I16" s="28"/>
      <c r="J16" s="10">
        <f t="shared" si="1"/>
        <v>55</v>
      </c>
    </row>
    <row r="17" spans="1:10" ht="23.1" customHeight="1" x14ac:dyDescent="0.15">
      <c r="A17" s="14">
        <v>12</v>
      </c>
      <c r="B17" s="29" t="s">
        <v>77</v>
      </c>
      <c r="C17" s="28">
        <v>20</v>
      </c>
      <c r="D17" s="28"/>
      <c r="E17" s="28">
        <v>70</v>
      </c>
      <c r="F17" s="28"/>
      <c r="G17" s="28"/>
      <c r="H17" s="28"/>
      <c r="I17" s="28"/>
      <c r="J17" s="10">
        <f t="shared" si="1"/>
        <v>90</v>
      </c>
    </row>
    <row r="18" spans="1:10" ht="23.1" customHeight="1" x14ac:dyDescent="0.15">
      <c r="A18" s="14">
        <v>13</v>
      </c>
      <c r="B18" s="64" t="s">
        <v>89</v>
      </c>
      <c r="C18" s="27"/>
      <c r="D18" s="27"/>
      <c r="E18" s="27">
        <v>55</v>
      </c>
      <c r="F18" s="27"/>
      <c r="G18" s="27"/>
      <c r="H18" s="27"/>
      <c r="I18" s="27"/>
      <c r="J18" s="10">
        <f t="shared" si="1"/>
        <v>55</v>
      </c>
    </row>
    <row r="19" spans="1:10" ht="23.1" customHeight="1" x14ac:dyDescent="0.15">
      <c r="A19" s="14">
        <v>14</v>
      </c>
      <c r="B19" s="73" t="s">
        <v>269</v>
      </c>
      <c r="C19" s="27"/>
      <c r="D19" s="27"/>
      <c r="E19" s="27">
        <v>35</v>
      </c>
      <c r="F19" s="27"/>
      <c r="G19" s="27"/>
      <c r="H19" s="27"/>
      <c r="I19" s="27"/>
      <c r="J19" s="10">
        <f t="shared" si="1"/>
        <v>35</v>
      </c>
    </row>
    <row r="20" spans="1:10" ht="23.1" customHeight="1" x14ac:dyDescent="0.15">
      <c r="A20" s="14">
        <v>15</v>
      </c>
      <c r="B20" s="73" t="s">
        <v>270</v>
      </c>
      <c r="C20" s="27"/>
      <c r="D20" s="27"/>
      <c r="E20" s="27">
        <v>5</v>
      </c>
      <c r="F20" s="27"/>
      <c r="G20" s="27"/>
      <c r="H20" s="27"/>
      <c r="I20" s="27"/>
      <c r="J20" s="10">
        <f t="shared" si="1"/>
        <v>5</v>
      </c>
    </row>
    <row r="21" spans="1:10" ht="23.1" customHeight="1" x14ac:dyDescent="0.15">
      <c r="A21" s="14">
        <v>16</v>
      </c>
      <c r="B21" s="62" t="s">
        <v>64</v>
      </c>
      <c r="C21" s="27">
        <v>30</v>
      </c>
      <c r="D21" s="27"/>
      <c r="E21" s="27">
        <v>305</v>
      </c>
      <c r="F21" s="27"/>
      <c r="G21" s="27"/>
      <c r="H21" s="27"/>
      <c r="I21" s="27"/>
      <c r="J21" s="10">
        <f t="shared" si="1"/>
        <v>335</v>
      </c>
    </row>
    <row r="22" spans="1:10" ht="23.1" customHeight="1" x14ac:dyDescent="0.15">
      <c r="A22" s="14">
        <v>17</v>
      </c>
      <c r="B22" s="73" t="s">
        <v>198</v>
      </c>
      <c r="C22" s="27"/>
      <c r="D22" s="27">
        <v>100</v>
      </c>
      <c r="E22" s="27">
        <v>55</v>
      </c>
      <c r="F22" s="27"/>
      <c r="G22" s="27"/>
      <c r="H22" s="27"/>
      <c r="I22" s="27"/>
      <c r="J22" s="10">
        <f t="shared" si="1"/>
        <v>155</v>
      </c>
    </row>
    <row r="23" spans="1:10" ht="23.1" customHeight="1" x14ac:dyDescent="0.15">
      <c r="A23" s="14">
        <v>18</v>
      </c>
      <c r="B23" s="63" t="s">
        <v>65</v>
      </c>
      <c r="C23" s="27">
        <v>10</v>
      </c>
      <c r="D23" s="27">
        <v>200</v>
      </c>
      <c r="E23" s="27">
        <v>195</v>
      </c>
      <c r="F23" s="27"/>
      <c r="G23" s="27"/>
      <c r="H23" s="27"/>
      <c r="I23" s="27"/>
      <c r="J23" s="10">
        <f t="shared" si="1"/>
        <v>405</v>
      </c>
    </row>
    <row r="24" spans="1:10" ht="23.1" customHeight="1" x14ac:dyDescent="0.15">
      <c r="A24" s="14">
        <v>19</v>
      </c>
      <c r="B24" s="70" t="s">
        <v>271</v>
      </c>
      <c r="C24" s="28"/>
      <c r="D24" s="28"/>
      <c r="E24" s="28">
        <v>55</v>
      </c>
      <c r="F24" s="28"/>
      <c r="G24" s="28"/>
      <c r="H24" s="28"/>
      <c r="I24" s="28"/>
      <c r="J24" s="10">
        <f t="shared" si="1"/>
        <v>55</v>
      </c>
    </row>
    <row r="25" spans="1:10" ht="23.1" customHeight="1" x14ac:dyDescent="0.15">
      <c r="A25" s="14">
        <v>20</v>
      </c>
      <c r="B25" s="50" t="s">
        <v>97</v>
      </c>
      <c r="C25" s="28">
        <v>20</v>
      </c>
      <c r="D25" s="28"/>
      <c r="E25" s="28">
        <v>60</v>
      </c>
      <c r="F25" s="28"/>
      <c r="G25" s="28"/>
      <c r="H25" s="28"/>
      <c r="I25" s="28"/>
      <c r="J25" s="10">
        <f t="shared" si="1"/>
        <v>80</v>
      </c>
    </row>
    <row r="26" spans="1:10" ht="23.1" customHeight="1" x14ac:dyDescent="0.15">
      <c r="A26" s="14">
        <v>21</v>
      </c>
      <c r="B26" s="50" t="s">
        <v>90</v>
      </c>
      <c r="C26" s="28">
        <v>20</v>
      </c>
      <c r="D26" s="28"/>
      <c r="E26" s="28">
        <v>70</v>
      </c>
      <c r="F26" s="28"/>
      <c r="G26" s="28"/>
      <c r="H26" s="28"/>
      <c r="I26" s="28"/>
      <c r="J26" s="10">
        <f t="shared" si="1"/>
        <v>90</v>
      </c>
    </row>
    <row r="27" spans="1:10" ht="23.1" customHeight="1" x14ac:dyDescent="0.15">
      <c r="A27" s="14">
        <v>22</v>
      </c>
      <c r="B27" s="73" t="s">
        <v>272</v>
      </c>
      <c r="C27" s="27"/>
      <c r="D27" s="27"/>
      <c r="E27" s="27">
        <v>50</v>
      </c>
      <c r="F27" s="27"/>
      <c r="G27" s="27"/>
      <c r="H27" s="27"/>
      <c r="I27" s="27"/>
      <c r="J27" s="10">
        <f t="shared" si="1"/>
        <v>50</v>
      </c>
    </row>
    <row r="28" spans="1:10" ht="23.1" customHeight="1" x14ac:dyDescent="0.15">
      <c r="A28" s="14">
        <v>23</v>
      </c>
      <c r="B28" s="29" t="s">
        <v>67</v>
      </c>
      <c r="C28" s="28">
        <v>20</v>
      </c>
      <c r="D28" s="28">
        <v>100</v>
      </c>
      <c r="E28" s="28">
        <v>260</v>
      </c>
      <c r="F28" s="28"/>
      <c r="G28" s="28"/>
      <c r="H28" s="28"/>
      <c r="I28" s="28"/>
      <c r="J28" s="10">
        <f t="shared" si="1"/>
        <v>380</v>
      </c>
    </row>
    <row r="29" spans="1:10" ht="23.1" customHeight="1" x14ac:dyDescent="0.15">
      <c r="A29" s="14">
        <v>24</v>
      </c>
      <c r="B29" s="50" t="s">
        <v>183</v>
      </c>
      <c r="C29" s="28">
        <v>10</v>
      </c>
      <c r="D29" s="28"/>
      <c r="E29" s="28">
        <v>15</v>
      </c>
      <c r="F29" s="28"/>
      <c r="G29" s="28"/>
      <c r="H29" s="28"/>
      <c r="I29" s="28"/>
      <c r="J29" s="10">
        <f t="shared" si="1"/>
        <v>25</v>
      </c>
    </row>
    <row r="30" spans="1:10" ht="23.1" customHeight="1" x14ac:dyDescent="0.15">
      <c r="A30" s="14">
        <v>25</v>
      </c>
      <c r="B30" s="50" t="s">
        <v>91</v>
      </c>
      <c r="C30" s="28"/>
      <c r="D30" s="28"/>
      <c r="E30" s="28">
        <v>30</v>
      </c>
      <c r="F30" s="28"/>
      <c r="G30" s="28"/>
      <c r="H30" s="28"/>
      <c r="I30" s="28"/>
      <c r="J30" s="10">
        <f t="shared" si="1"/>
        <v>30</v>
      </c>
    </row>
    <row r="31" spans="1:10" ht="23.1" customHeight="1" x14ac:dyDescent="0.15">
      <c r="A31" s="14">
        <v>26</v>
      </c>
      <c r="B31" s="70" t="s">
        <v>273</v>
      </c>
      <c r="C31" s="28"/>
      <c r="D31" s="28"/>
      <c r="E31" s="28">
        <v>65</v>
      </c>
      <c r="F31" s="28"/>
      <c r="G31" s="28"/>
      <c r="H31" s="28"/>
      <c r="I31" s="28"/>
      <c r="J31" s="10">
        <f t="shared" si="1"/>
        <v>65</v>
      </c>
    </row>
    <row r="32" spans="1:10" ht="23.1" customHeight="1" x14ac:dyDescent="0.15">
      <c r="A32" s="14">
        <v>27</v>
      </c>
      <c r="B32" s="70" t="s">
        <v>274</v>
      </c>
      <c r="C32" s="28"/>
      <c r="D32" s="28"/>
      <c r="E32" s="28">
        <v>30</v>
      </c>
      <c r="F32" s="28"/>
      <c r="G32" s="28"/>
      <c r="H32" s="28"/>
      <c r="I32" s="28"/>
      <c r="J32" s="10">
        <f t="shared" si="1"/>
        <v>30</v>
      </c>
    </row>
    <row r="33" spans="1:10" ht="23.1" customHeight="1" x14ac:dyDescent="0.15">
      <c r="A33" s="14">
        <v>28</v>
      </c>
      <c r="B33" s="50" t="s">
        <v>92</v>
      </c>
      <c r="C33" s="28"/>
      <c r="D33" s="28">
        <v>100</v>
      </c>
      <c r="E33" s="28">
        <v>290</v>
      </c>
      <c r="F33" s="28"/>
      <c r="G33" s="28"/>
      <c r="H33" s="28"/>
      <c r="I33" s="28"/>
      <c r="J33" s="10">
        <f t="shared" si="1"/>
        <v>390</v>
      </c>
    </row>
    <row r="34" spans="1:10" ht="23.1" customHeight="1" x14ac:dyDescent="0.15">
      <c r="A34" s="14">
        <v>29</v>
      </c>
      <c r="B34" s="70" t="s">
        <v>275</v>
      </c>
      <c r="C34" s="28"/>
      <c r="D34" s="28"/>
      <c r="E34" s="28">
        <v>50</v>
      </c>
      <c r="F34" s="28"/>
      <c r="G34" s="28"/>
      <c r="H34" s="28"/>
      <c r="I34" s="28"/>
      <c r="J34" s="10">
        <f t="shared" si="1"/>
        <v>50</v>
      </c>
    </row>
    <row r="35" spans="1:10" ht="23.1" customHeight="1" x14ac:dyDescent="0.15">
      <c r="A35" s="14">
        <v>30</v>
      </c>
      <c r="B35" s="50" t="s">
        <v>196</v>
      </c>
      <c r="C35" s="28">
        <v>10</v>
      </c>
      <c r="D35" s="28"/>
      <c r="E35" s="28">
        <v>30</v>
      </c>
      <c r="F35" s="28"/>
      <c r="G35" s="28"/>
      <c r="H35" s="28"/>
      <c r="I35" s="28"/>
      <c r="J35" s="10">
        <f t="shared" si="1"/>
        <v>40</v>
      </c>
    </row>
    <row r="36" spans="1:10" ht="23.1" customHeight="1" x14ac:dyDescent="0.15">
      <c r="A36" s="14">
        <v>31</v>
      </c>
      <c r="B36" s="70" t="s">
        <v>276</v>
      </c>
      <c r="C36" s="28"/>
      <c r="D36" s="28"/>
      <c r="E36" s="28">
        <v>30</v>
      </c>
      <c r="F36" s="28"/>
      <c r="G36" s="28"/>
      <c r="H36" s="28"/>
      <c r="I36" s="28"/>
      <c r="J36" s="10">
        <f t="shared" si="1"/>
        <v>30</v>
      </c>
    </row>
    <row r="37" spans="1:10" ht="23.1" customHeight="1" x14ac:dyDescent="0.15">
      <c r="A37" s="14">
        <v>32</v>
      </c>
      <c r="B37" s="29" t="s">
        <v>71</v>
      </c>
      <c r="C37" s="28">
        <v>10</v>
      </c>
      <c r="D37" s="28">
        <v>100</v>
      </c>
      <c r="E37" s="28">
        <v>255</v>
      </c>
      <c r="F37" s="28"/>
      <c r="G37" s="28"/>
      <c r="H37" s="28"/>
      <c r="I37" s="28"/>
      <c r="J37" s="10">
        <f t="shared" si="1"/>
        <v>365</v>
      </c>
    </row>
    <row r="38" spans="1:10" ht="23.1" customHeight="1" x14ac:dyDescent="0.15">
      <c r="A38" s="14">
        <v>33</v>
      </c>
      <c r="B38" s="50" t="s">
        <v>93</v>
      </c>
      <c r="C38" s="28"/>
      <c r="D38" s="28"/>
      <c r="E38" s="28">
        <v>55</v>
      </c>
      <c r="F38" s="28"/>
      <c r="G38" s="28"/>
      <c r="H38" s="28"/>
      <c r="I38" s="28"/>
      <c r="J38" s="10">
        <f t="shared" ref="J38:J63" si="2">SUM(C38:I38)</f>
        <v>55</v>
      </c>
    </row>
    <row r="39" spans="1:10" ht="23.1" customHeight="1" x14ac:dyDescent="0.15">
      <c r="A39" s="14">
        <v>34</v>
      </c>
      <c r="B39" s="70" t="s">
        <v>277</v>
      </c>
      <c r="C39" s="28"/>
      <c r="D39" s="28"/>
      <c r="E39" s="28">
        <v>25</v>
      </c>
      <c r="F39" s="28"/>
      <c r="G39" s="28"/>
      <c r="H39" s="28"/>
      <c r="I39" s="28"/>
      <c r="J39" s="10">
        <f t="shared" si="2"/>
        <v>25</v>
      </c>
    </row>
    <row r="40" spans="1:10" ht="23.1" customHeight="1" x14ac:dyDescent="0.15">
      <c r="A40" s="14">
        <v>35</v>
      </c>
      <c r="B40" s="70" t="s">
        <v>278</v>
      </c>
      <c r="C40" s="28"/>
      <c r="D40" s="28"/>
      <c r="E40" s="28">
        <v>50</v>
      </c>
      <c r="F40" s="28"/>
      <c r="G40" s="28"/>
      <c r="H40" s="28"/>
      <c r="I40" s="28"/>
      <c r="J40" s="10">
        <f t="shared" si="2"/>
        <v>50</v>
      </c>
    </row>
    <row r="41" spans="1:10" ht="23.1" customHeight="1" x14ac:dyDescent="0.15">
      <c r="A41" s="14">
        <v>36</v>
      </c>
      <c r="B41" s="50" t="s">
        <v>94</v>
      </c>
      <c r="C41" s="28">
        <v>10</v>
      </c>
      <c r="D41" s="28">
        <v>100</v>
      </c>
      <c r="E41" s="28">
        <v>160</v>
      </c>
      <c r="F41" s="28"/>
      <c r="G41" s="28"/>
      <c r="H41" s="28"/>
      <c r="I41" s="28"/>
      <c r="J41" s="10">
        <f t="shared" si="2"/>
        <v>270</v>
      </c>
    </row>
    <row r="42" spans="1:10" ht="23.1" customHeight="1" x14ac:dyDescent="0.15">
      <c r="A42" s="14">
        <v>37</v>
      </c>
      <c r="B42" s="70" t="s">
        <v>279</v>
      </c>
      <c r="C42" s="28"/>
      <c r="D42" s="28"/>
      <c r="E42" s="28">
        <v>40</v>
      </c>
      <c r="F42" s="28"/>
      <c r="G42" s="28"/>
      <c r="H42" s="28"/>
      <c r="I42" s="28"/>
      <c r="J42" s="10">
        <f t="shared" si="2"/>
        <v>40</v>
      </c>
    </row>
    <row r="43" spans="1:10" ht="23.1" customHeight="1" x14ac:dyDescent="0.15">
      <c r="A43" s="14">
        <v>38</v>
      </c>
      <c r="B43" s="70" t="s">
        <v>280</v>
      </c>
      <c r="C43" s="28"/>
      <c r="D43" s="28"/>
      <c r="E43" s="28">
        <v>35</v>
      </c>
      <c r="F43" s="28"/>
      <c r="G43" s="28"/>
      <c r="H43" s="28"/>
      <c r="I43" s="28"/>
      <c r="J43" s="10">
        <f t="shared" si="2"/>
        <v>35</v>
      </c>
    </row>
    <row r="44" spans="1:10" ht="23.1" customHeight="1" x14ac:dyDescent="0.15">
      <c r="A44" s="14">
        <v>39</v>
      </c>
      <c r="B44" s="70" t="s">
        <v>281</v>
      </c>
      <c r="C44" s="28"/>
      <c r="D44" s="28"/>
      <c r="E44" s="28">
        <v>55</v>
      </c>
      <c r="F44" s="28"/>
      <c r="G44" s="28"/>
      <c r="H44" s="28"/>
      <c r="I44" s="28"/>
      <c r="J44" s="10">
        <f t="shared" si="2"/>
        <v>55</v>
      </c>
    </row>
    <row r="45" spans="1:10" ht="23.1" customHeight="1" x14ac:dyDescent="0.15">
      <c r="A45" s="14">
        <v>40</v>
      </c>
      <c r="B45" s="57" t="s">
        <v>72</v>
      </c>
      <c r="C45" s="27"/>
      <c r="D45" s="27"/>
      <c r="E45" s="27">
        <v>25</v>
      </c>
      <c r="F45" s="27"/>
      <c r="G45" s="27"/>
      <c r="H45" s="27"/>
      <c r="I45" s="27"/>
      <c r="J45" s="10">
        <f t="shared" si="2"/>
        <v>25</v>
      </c>
    </row>
    <row r="46" spans="1:10" ht="23.1" customHeight="1" x14ac:dyDescent="0.15">
      <c r="A46" s="14">
        <v>41</v>
      </c>
      <c r="B46" s="50" t="s">
        <v>95</v>
      </c>
      <c r="C46" s="28"/>
      <c r="D46" s="28"/>
      <c r="E46" s="28">
        <v>30</v>
      </c>
      <c r="F46" s="28"/>
      <c r="G46" s="28"/>
      <c r="H46" s="28"/>
      <c r="I46" s="28"/>
      <c r="J46" s="10">
        <f t="shared" si="2"/>
        <v>30</v>
      </c>
    </row>
    <row r="47" spans="1:10" ht="23.1" customHeight="1" x14ac:dyDescent="0.15">
      <c r="A47" s="14">
        <v>42</v>
      </c>
      <c r="B47" s="50" t="s">
        <v>96</v>
      </c>
      <c r="C47" s="28"/>
      <c r="D47" s="28"/>
      <c r="E47" s="28">
        <v>60</v>
      </c>
      <c r="F47" s="28"/>
      <c r="G47" s="28"/>
      <c r="H47" s="28"/>
      <c r="I47" s="28"/>
      <c r="J47" s="10">
        <f t="shared" si="2"/>
        <v>60</v>
      </c>
    </row>
    <row r="48" spans="1:10" ht="23.1" customHeight="1" x14ac:dyDescent="0.15">
      <c r="A48" s="14">
        <v>43</v>
      </c>
      <c r="B48" s="29" t="s">
        <v>68</v>
      </c>
      <c r="C48" s="28"/>
      <c r="D48" s="28">
        <v>100</v>
      </c>
      <c r="E48" s="28">
        <v>185</v>
      </c>
      <c r="F48" s="28"/>
      <c r="G48" s="28"/>
      <c r="H48" s="28"/>
      <c r="I48" s="28"/>
      <c r="J48" s="10">
        <f t="shared" si="2"/>
        <v>285</v>
      </c>
    </row>
    <row r="49" spans="1:10" ht="23.1" customHeight="1" x14ac:dyDescent="0.15">
      <c r="A49" s="14">
        <v>44</v>
      </c>
      <c r="B49" s="70" t="s">
        <v>319</v>
      </c>
      <c r="C49" s="28"/>
      <c r="D49" s="28"/>
      <c r="E49" s="28">
        <v>45</v>
      </c>
      <c r="F49" s="28"/>
      <c r="G49" s="28"/>
      <c r="H49" s="28"/>
      <c r="I49" s="28"/>
      <c r="J49" s="10">
        <f t="shared" si="2"/>
        <v>45</v>
      </c>
    </row>
    <row r="50" spans="1:10" ht="23.1" customHeight="1" x14ac:dyDescent="0.15">
      <c r="A50" s="14">
        <v>45</v>
      </c>
      <c r="B50" s="70" t="s">
        <v>282</v>
      </c>
      <c r="C50" s="28"/>
      <c r="D50" s="28"/>
      <c r="E50" s="28">
        <v>50</v>
      </c>
      <c r="F50" s="28"/>
      <c r="G50" s="28"/>
      <c r="H50" s="28"/>
      <c r="I50" s="28"/>
      <c r="J50" s="10">
        <f t="shared" si="2"/>
        <v>50</v>
      </c>
    </row>
    <row r="51" spans="1:10" ht="23.1" customHeight="1" x14ac:dyDescent="0.15">
      <c r="A51" s="14">
        <v>46</v>
      </c>
      <c r="B51" s="29" t="s">
        <v>73</v>
      </c>
      <c r="C51" s="28"/>
      <c r="D51" s="28"/>
      <c r="E51" s="28">
        <v>70</v>
      </c>
      <c r="F51" s="28"/>
      <c r="G51" s="28"/>
      <c r="H51" s="28"/>
      <c r="I51" s="28"/>
      <c r="J51" s="10">
        <f t="shared" si="2"/>
        <v>70</v>
      </c>
    </row>
    <row r="52" spans="1:10" ht="23.1" customHeight="1" x14ac:dyDescent="0.15">
      <c r="A52" s="14">
        <v>47</v>
      </c>
      <c r="B52" s="73" t="s">
        <v>74</v>
      </c>
      <c r="C52" s="27"/>
      <c r="D52" s="27">
        <v>100</v>
      </c>
      <c r="E52" s="27">
        <v>260</v>
      </c>
      <c r="F52" s="27"/>
      <c r="G52" s="27"/>
      <c r="H52" s="27"/>
      <c r="I52" s="27"/>
      <c r="J52" s="10">
        <f t="shared" si="2"/>
        <v>360</v>
      </c>
    </row>
    <row r="53" spans="1:10" ht="23.1" customHeight="1" x14ac:dyDescent="0.15">
      <c r="A53" s="14">
        <v>48</v>
      </c>
      <c r="B53" s="123" t="s">
        <v>283</v>
      </c>
      <c r="C53" s="27"/>
      <c r="D53" s="27"/>
      <c r="E53" s="27">
        <v>50</v>
      </c>
      <c r="F53" s="27"/>
      <c r="G53" s="27"/>
      <c r="H53" s="27"/>
      <c r="I53" s="27"/>
      <c r="J53" s="10">
        <f t="shared" si="2"/>
        <v>50</v>
      </c>
    </row>
    <row r="54" spans="1:10" ht="23.1" customHeight="1" x14ac:dyDescent="0.15">
      <c r="A54" s="14">
        <v>49</v>
      </c>
      <c r="B54" s="29" t="s">
        <v>78</v>
      </c>
      <c r="C54" s="28"/>
      <c r="D54" s="28"/>
      <c r="E54" s="28">
        <v>20</v>
      </c>
      <c r="F54" s="28"/>
      <c r="G54" s="28"/>
      <c r="H54" s="28"/>
      <c r="I54" s="28"/>
      <c r="J54" s="10">
        <f t="shared" si="2"/>
        <v>20</v>
      </c>
    </row>
    <row r="55" spans="1:10" ht="23.1" customHeight="1" x14ac:dyDescent="0.15">
      <c r="A55" s="14">
        <v>50</v>
      </c>
      <c r="B55" s="70" t="s">
        <v>284</v>
      </c>
      <c r="C55" s="28"/>
      <c r="D55" s="28"/>
      <c r="E55" s="28">
        <v>20</v>
      </c>
      <c r="F55" s="28"/>
      <c r="G55" s="28"/>
      <c r="H55" s="28"/>
      <c r="I55" s="28"/>
      <c r="J55" s="10">
        <f t="shared" si="2"/>
        <v>20</v>
      </c>
    </row>
    <row r="56" spans="1:10" ht="23.1" customHeight="1" x14ac:dyDescent="0.15">
      <c r="A56" s="14">
        <v>51</v>
      </c>
      <c r="B56" s="29" t="s">
        <v>69</v>
      </c>
      <c r="C56" s="28">
        <v>30</v>
      </c>
      <c r="D56" s="28"/>
      <c r="E56" s="28">
        <v>175</v>
      </c>
      <c r="F56" s="28"/>
      <c r="G56" s="28"/>
      <c r="H56" s="28"/>
      <c r="I56" s="28"/>
      <c r="J56" s="10">
        <f t="shared" si="2"/>
        <v>205</v>
      </c>
    </row>
    <row r="57" spans="1:10" ht="23.1" customHeight="1" x14ac:dyDescent="0.15">
      <c r="A57" s="14">
        <v>52</v>
      </c>
      <c r="B57" s="70" t="s">
        <v>199</v>
      </c>
      <c r="C57" s="28"/>
      <c r="D57" s="28">
        <v>100</v>
      </c>
      <c r="E57" s="28">
        <v>50</v>
      </c>
      <c r="F57" s="28"/>
      <c r="G57" s="28"/>
      <c r="H57" s="28"/>
      <c r="I57" s="28"/>
      <c r="J57" s="10">
        <f t="shared" si="2"/>
        <v>150</v>
      </c>
    </row>
    <row r="58" spans="1:10" ht="23.1" customHeight="1" x14ac:dyDescent="0.15">
      <c r="A58" s="14">
        <v>53</v>
      </c>
      <c r="B58" s="70" t="s">
        <v>285</v>
      </c>
      <c r="C58" s="28"/>
      <c r="D58" s="28"/>
      <c r="E58" s="28">
        <v>75</v>
      </c>
      <c r="F58" s="28"/>
      <c r="G58" s="28"/>
      <c r="H58" s="28"/>
      <c r="I58" s="28"/>
      <c r="J58" s="10">
        <f t="shared" si="2"/>
        <v>75</v>
      </c>
    </row>
    <row r="59" spans="1:10" ht="23.1" customHeight="1" x14ac:dyDescent="0.15">
      <c r="A59" s="14">
        <v>54</v>
      </c>
      <c r="B59" s="70" t="s">
        <v>286</v>
      </c>
      <c r="C59" s="28"/>
      <c r="D59" s="28"/>
      <c r="E59" s="28">
        <v>70</v>
      </c>
      <c r="F59" s="28"/>
      <c r="G59" s="28"/>
      <c r="H59" s="28"/>
      <c r="I59" s="28"/>
      <c r="J59" s="10">
        <f t="shared" si="2"/>
        <v>70</v>
      </c>
    </row>
    <row r="60" spans="1:10" ht="23.1" customHeight="1" x14ac:dyDescent="0.15">
      <c r="A60" s="14">
        <v>55</v>
      </c>
      <c r="B60" s="29" t="s">
        <v>79</v>
      </c>
      <c r="C60" s="28"/>
      <c r="D60" s="28">
        <v>100</v>
      </c>
      <c r="E60" s="28">
        <v>140</v>
      </c>
      <c r="F60" s="28">
        <v>120</v>
      </c>
      <c r="G60" s="28"/>
      <c r="H60" s="28"/>
      <c r="I60" s="28"/>
      <c r="J60" s="10">
        <f t="shared" si="2"/>
        <v>360</v>
      </c>
    </row>
    <row r="61" spans="1:10" ht="23.1" customHeight="1" x14ac:dyDescent="0.15">
      <c r="A61" s="14">
        <v>56</v>
      </c>
      <c r="B61" s="70" t="s">
        <v>287</v>
      </c>
      <c r="C61" s="28"/>
      <c r="D61" s="28"/>
      <c r="E61" s="28">
        <v>75</v>
      </c>
      <c r="F61" s="28"/>
      <c r="G61" s="28"/>
      <c r="H61" s="28"/>
      <c r="I61" s="28"/>
      <c r="J61" s="10">
        <f t="shared" si="2"/>
        <v>75</v>
      </c>
    </row>
    <row r="62" spans="1:10" ht="23.1" customHeight="1" x14ac:dyDescent="0.15">
      <c r="A62" s="14">
        <v>57</v>
      </c>
      <c r="B62" s="70" t="s">
        <v>288</v>
      </c>
      <c r="C62" s="28"/>
      <c r="D62" s="28"/>
      <c r="E62" s="28">
        <v>55</v>
      </c>
      <c r="F62" s="28"/>
      <c r="G62" s="28"/>
      <c r="H62" s="28"/>
      <c r="I62" s="28"/>
      <c r="J62" s="10">
        <f t="shared" si="2"/>
        <v>55</v>
      </c>
    </row>
    <row r="63" spans="1:10" ht="23.1" customHeight="1" thickBot="1" x14ac:dyDescent="0.2">
      <c r="A63" s="16">
        <v>58</v>
      </c>
      <c r="B63" s="32" t="s">
        <v>289</v>
      </c>
      <c r="C63" s="17"/>
      <c r="D63" s="17"/>
      <c r="E63" s="17">
        <v>70</v>
      </c>
      <c r="F63" s="17"/>
      <c r="G63" s="17"/>
      <c r="H63" s="17"/>
      <c r="I63" s="17"/>
      <c r="J63" s="55">
        <f t="shared" si="2"/>
        <v>70</v>
      </c>
    </row>
    <row r="64" spans="1:10" ht="15.75" thickTop="1" x14ac:dyDescent="0.15"/>
  </sheetData>
  <mergeCells count="2">
    <mergeCell ref="A2:J2"/>
    <mergeCell ref="B3:J3"/>
  </mergeCells>
  <phoneticPr fontId="12" type="noConversion"/>
  <pageMargins left="0.62992125984251968" right="0.62992125984251968"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19" zoomScaleNormal="100" workbookViewId="0">
      <selection activeCell="F16" sqref="F16"/>
    </sheetView>
  </sheetViews>
  <sheetFormatPr defaultColWidth="9" defaultRowHeight="15" x14ac:dyDescent="0.15"/>
  <cols>
    <col min="1" max="1" width="5.375" style="6" customWidth="1"/>
    <col min="2" max="2" width="15.625" style="7" customWidth="1"/>
    <col min="3" max="3" width="83.25" style="7" customWidth="1"/>
    <col min="4" max="4" width="9.75" style="6" customWidth="1"/>
    <col min="5" max="16384" width="9" style="6"/>
  </cols>
  <sheetData>
    <row r="1" spans="1:7" x14ac:dyDescent="0.15">
      <c r="A1" s="6" t="s">
        <v>164</v>
      </c>
      <c r="B1" s="77"/>
      <c r="C1" s="8"/>
    </row>
    <row r="2" spans="1:7" ht="24" x14ac:dyDescent="0.15">
      <c r="A2" s="128" t="s">
        <v>191</v>
      </c>
      <c r="B2" s="128"/>
      <c r="C2" s="128"/>
      <c r="D2" s="128"/>
    </row>
    <row r="3" spans="1:7" ht="15.75" thickBot="1" x14ac:dyDescent="0.2">
      <c r="B3" s="129" t="s">
        <v>266</v>
      </c>
      <c r="C3" s="130"/>
      <c r="D3" s="130"/>
    </row>
    <row r="4" spans="1:7" ht="36" customHeight="1" thickTop="1" x14ac:dyDescent="0.15">
      <c r="A4" s="51" t="s">
        <v>47</v>
      </c>
      <c r="B4" s="31" t="s">
        <v>84</v>
      </c>
      <c r="C4" s="52" t="s">
        <v>85</v>
      </c>
      <c r="D4" s="53" t="s">
        <v>86</v>
      </c>
    </row>
    <row r="5" spans="1:7" ht="24.95" customHeight="1" x14ac:dyDescent="0.15">
      <c r="A5" s="131" t="s">
        <v>0</v>
      </c>
      <c r="B5" s="132"/>
      <c r="C5" s="132"/>
      <c r="D5" s="45">
        <f>SUM(D6:D7,D10,D17:D19,D22:D30)</f>
        <v>360</v>
      </c>
    </row>
    <row r="6" spans="1:7" ht="38.25" customHeight="1" x14ac:dyDescent="0.15">
      <c r="A6" s="33">
        <v>1</v>
      </c>
      <c r="B6" s="72" t="s">
        <v>165</v>
      </c>
      <c r="C6" s="73" t="s">
        <v>166</v>
      </c>
      <c r="D6" s="45">
        <v>30</v>
      </c>
    </row>
    <row r="7" spans="1:7" ht="24.95" customHeight="1" x14ac:dyDescent="0.15">
      <c r="A7" s="33"/>
      <c r="B7" s="127" t="s">
        <v>318</v>
      </c>
      <c r="C7" s="44" t="s">
        <v>98</v>
      </c>
      <c r="D7" s="45">
        <f>SUM(D8:D9)</f>
        <v>30</v>
      </c>
    </row>
    <row r="8" spans="1:7" ht="35.1" customHeight="1" x14ac:dyDescent="0.15">
      <c r="A8" s="33">
        <v>2</v>
      </c>
      <c r="B8" s="127"/>
      <c r="C8" s="72" t="s">
        <v>167</v>
      </c>
      <c r="D8" s="54">
        <v>20</v>
      </c>
    </row>
    <row r="9" spans="1:7" ht="35.1" customHeight="1" x14ac:dyDescent="0.15">
      <c r="A9" s="33">
        <v>3</v>
      </c>
      <c r="B9" s="127"/>
      <c r="C9" s="72" t="s">
        <v>168</v>
      </c>
      <c r="D9" s="54">
        <v>10</v>
      </c>
    </row>
    <row r="10" spans="1:7" ht="24.95" customHeight="1" x14ac:dyDescent="0.15">
      <c r="A10" s="33"/>
      <c r="B10" s="127" t="s">
        <v>54</v>
      </c>
      <c r="C10" s="44" t="s">
        <v>60</v>
      </c>
      <c r="D10" s="45">
        <f>SUM(D11:D16)</f>
        <v>90</v>
      </c>
    </row>
    <row r="11" spans="1:7" ht="24.95" customHeight="1" x14ac:dyDescent="0.15">
      <c r="A11" s="33">
        <v>4</v>
      </c>
      <c r="B11" s="127"/>
      <c r="C11" s="72" t="s">
        <v>169</v>
      </c>
      <c r="D11" s="54">
        <v>20</v>
      </c>
    </row>
    <row r="12" spans="1:7" ht="24.95" customHeight="1" x14ac:dyDescent="0.15">
      <c r="A12" s="33">
        <v>5</v>
      </c>
      <c r="B12" s="127"/>
      <c r="C12" s="72" t="s">
        <v>170</v>
      </c>
      <c r="D12" s="54">
        <v>20</v>
      </c>
    </row>
    <row r="13" spans="1:7" ht="24.95" customHeight="1" x14ac:dyDescent="0.15">
      <c r="A13" s="33">
        <v>6</v>
      </c>
      <c r="B13" s="127"/>
      <c r="C13" s="72" t="s">
        <v>171</v>
      </c>
      <c r="D13" s="54">
        <v>20</v>
      </c>
    </row>
    <row r="14" spans="1:7" ht="24.95" customHeight="1" x14ac:dyDescent="0.15">
      <c r="A14" s="33">
        <v>7</v>
      </c>
      <c r="B14" s="127"/>
      <c r="C14" s="72" t="s">
        <v>172</v>
      </c>
      <c r="D14" s="54">
        <v>10</v>
      </c>
    </row>
    <row r="15" spans="1:7" ht="24.95" customHeight="1" x14ac:dyDescent="0.15">
      <c r="A15" s="33">
        <v>8</v>
      </c>
      <c r="B15" s="127"/>
      <c r="C15" s="73" t="s">
        <v>173</v>
      </c>
      <c r="D15" s="54">
        <v>10</v>
      </c>
      <c r="G15" s="21"/>
    </row>
    <row r="16" spans="1:7" ht="35.1" customHeight="1" x14ac:dyDescent="0.15">
      <c r="A16" s="33">
        <v>9</v>
      </c>
      <c r="B16" s="127"/>
      <c r="C16" s="72" t="s">
        <v>174</v>
      </c>
      <c r="D16" s="54">
        <v>10</v>
      </c>
    </row>
    <row r="17" spans="1:4" ht="35.1" customHeight="1" x14ac:dyDescent="0.15">
      <c r="A17" s="33">
        <v>10</v>
      </c>
      <c r="B17" s="72" t="s">
        <v>55</v>
      </c>
      <c r="C17" s="72" t="s">
        <v>175</v>
      </c>
      <c r="D17" s="45">
        <v>20</v>
      </c>
    </row>
    <row r="18" spans="1:4" ht="35.1" customHeight="1" x14ac:dyDescent="0.15">
      <c r="A18" s="33">
        <v>11</v>
      </c>
      <c r="B18" s="72" t="s">
        <v>77</v>
      </c>
      <c r="C18" s="72" t="s">
        <v>176</v>
      </c>
      <c r="D18" s="45">
        <v>20</v>
      </c>
    </row>
    <row r="19" spans="1:4" ht="24.95" customHeight="1" x14ac:dyDescent="0.15">
      <c r="A19" s="33"/>
      <c r="B19" s="127" t="s">
        <v>56</v>
      </c>
      <c r="C19" s="44" t="s">
        <v>60</v>
      </c>
      <c r="D19" s="45">
        <f>SUM(D20:D21)</f>
        <v>30</v>
      </c>
    </row>
    <row r="20" spans="1:4" ht="35.1" customHeight="1" x14ac:dyDescent="0.15">
      <c r="A20" s="33">
        <v>12</v>
      </c>
      <c r="B20" s="127"/>
      <c r="C20" s="72" t="s">
        <v>177</v>
      </c>
      <c r="D20" s="54">
        <v>20</v>
      </c>
    </row>
    <row r="21" spans="1:4" ht="35.1" customHeight="1" x14ac:dyDescent="0.15">
      <c r="A21" s="33">
        <v>13</v>
      </c>
      <c r="B21" s="127"/>
      <c r="C21" s="72" t="s">
        <v>178</v>
      </c>
      <c r="D21" s="54">
        <v>10</v>
      </c>
    </row>
    <row r="22" spans="1:4" ht="34.5" customHeight="1" x14ac:dyDescent="0.15">
      <c r="A22" s="33">
        <v>14</v>
      </c>
      <c r="B22" s="72" t="s">
        <v>57</v>
      </c>
      <c r="C22" s="72" t="s">
        <v>179</v>
      </c>
      <c r="D22" s="45">
        <v>10</v>
      </c>
    </row>
    <row r="23" spans="1:4" ht="24.95" customHeight="1" x14ac:dyDescent="0.15">
      <c r="A23" s="33">
        <v>15</v>
      </c>
      <c r="B23" s="72" t="s">
        <v>97</v>
      </c>
      <c r="C23" s="72" t="s">
        <v>180</v>
      </c>
      <c r="D23" s="45">
        <v>20</v>
      </c>
    </row>
    <row r="24" spans="1:4" ht="35.1" customHeight="1" x14ac:dyDescent="0.15">
      <c r="A24" s="33">
        <v>16</v>
      </c>
      <c r="B24" s="70" t="s">
        <v>81</v>
      </c>
      <c r="C24" s="72" t="s">
        <v>181</v>
      </c>
      <c r="D24" s="45">
        <v>20</v>
      </c>
    </row>
    <row r="25" spans="1:4" ht="35.1" customHeight="1" x14ac:dyDescent="0.15">
      <c r="A25" s="33">
        <v>17</v>
      </c>
      <c r="B25" s="72" t="s">
        <v>66</v>
      </c>
      <c r="C25" s="72" t="s">
        <v>182</v>
      </c>
      <c r="D25" s="45">
        <v>20</v>
      </c>
    </row>
    <row r="26" spans="1:4" ht="24.95" customHeight="1" x14ac:dyDescent="0.15">
      <c r="A26" s="33">
        <v>18</v>
      </c>
      <c r="B26" s="71" t="s">
        <v>183</v>
      </c>
      <c r="C26" s="72" t="s">
        <v>184</v>
      </c>
      <c r="D26" s="45">
        <v>10</v>
      </c>
    </row>
    <row r="27" spans="1:4" ht="35.1" customHeight="1" x14ac:dyDescent="0.15">
      <c r="A27" s="33">
        <v>19</v>
      </c>
      <c r="B27" s="72" t="s">
        <v>185</v>
      </c>
      <c r="C27" s="72" t="s">
        <v>186</v>
      </c>
      <c r="D27" s="45">
        <v>10</v>
      </c>
    </row>
    <row r="28" spans="1:4" ht="35.1" customHeight="1" x14ac:dyDescent="0.15">
      <c r="A28" s="33">
        <v>20</v>
      </c>
      <c r="B28" s="72" t="s">
        <v>187</v>
      </c>
      <c r="C28" s="72" t="s">
        <v>188</v>
      </c>
      <c r="D28" s="45">
        <v>10</v>
      </c>
    </row>
    <row r="29" spans="1:4" ht="35.25" customHeight="1" x14ac:dyDescent="0.15">
      <c r="A29" s="33">
        <v>21</v>
      </c>
      <c r="B29" s="72" t="s">
        <v>83</v>
      </c>
      <c r="C29" s="72" t="s">
        <v>189</v>
      </c>
      <c r="D29" s="45">
        <v>10</v>
      </c>
    </row>
    <row r="30" spans="1:4" ht="35.1" customHeight="1" thickBot="1" x14ac:dyDescent="0.2">
      <c r="A30" s="82">
        <v>22</v>
      </c>
      <c r="B30" s="32" t="s">
        <v>59</v>
      </c>
      <c r="C30" s="32" t="s">
        <v>190</v>
      </c>
      <c r="D30" s="83">
        <v>30</v>
      </c>
    </row>
    <row r="31" spans="1:4" ht="15.75" thickTop="1" x14ac:dyDescent="0.15"/>
    <row r="33" spans="2:3" x14ac:dyDescent="0.15">
      <c r="B33" s="6"/>
      <c r="C33" s="6"/>
    </row>
    <row r="34" spans="2:3" x14ac:dyDescent="0.15">
      <c r="B34" s="6"/>
      <c r="C34" s="6"/>
    </row>
    <row r="35" spans="2:3" x14ac:dyDescent="0.15">
      <c r="B35" s="6"/>
      <c r="C35" s="6"/>
    </row>
    <row r="36" spans="2:3" x14ac:dyDescent="0.15">
      <c r="B36" s="6"/>
      <c r="C36" s="6"/>
    </row>
    <row r="37" spans="2:3" x14ac:dyDescent="0.15">
      <c r="B37" s="6"/>
      <c r="C37" s="6"/>
    </row>
    <row r="38" spans="2:3" x14ac:dyDescent="0.15">
      <c r="B38" s="6"/>
      <c r="C38" s="6"/>
    </row>
    <row r="39" spans="2:3" x14ac:dyDescent="0.15">
      <c r="B39" s="6"/>
      <c r="C39" s="6"/>
    </row>
    <row r="40" spans="2:3" x14ac:dyDescent="0.15">
      <c r="B40" s="6"/>
      <c r="C40" s="6"/>
    </row>
    <row r="41" spans="2:3" x14ac:dyDescent="0.15">
      <c r="B41" s="6"/>
      <c r="C41" s="6"/>
    </row>
    <row r="42" spans="2:3" x14ac:dyDescent="0.15">
      <c r="B42" s="6"/>
      <c r="C42" s="6"/>
    </row>
    <row r="43" spans="2:3" x14ac:dyDescent="0.15">
      <c r="B43" s="6"/>
      <c r="C43" s="6"/>
    </row>
    <row r="44" spans="2:3" x14ac:dyDescent="0.15">
      <c r="B44" s="6"/>
      <c r="C44" s="6"/>
    </row>
    <row r="45" spans="2:3" x14ac:dyDescent="0.15">
      <c r="B45" s="6"/>
      <c r="C45" s="6"/>
    </row>
    <row r="46" spans="2:3" x14ac:dyDescent="0.15">
      <c r="B46" s="6"/>
      <c r="C46" s="6"/>
    </row>
    <row r="47" spans="2:3" x14ac:dyDescent="0.15">
      <c r="B47" s="6"/>
      <c r="C47" s="6"/>
    </row>
    <row r="48" spans="2:3" x14ac:dyDescent="0.15">
      <c r="B48" s="6"/>
      <c r="C48" s="6"/>
    </row>
    <row r="49" spans="2:3" x14ac:dyDescent="0.15">
      <c r="B49" s="6"/>
      <c r="C49" s="6"/>
    </row>
    <row r="50" spans="2:3" x14ac:dyDescent="0.15">
      <c r="B50" s="6"/>
      <c r="C50" s="6"/>
    </row>
    <row r="51" spans="2:3" x14ac:dyDescent="0.15">
      <c r="B51" s="6"/>
      <c r="C51" s="6"/>
    </row>
    <row r="52" spans="2:3" x14ac:dyDescent="0.15">
      <c r="B52" s="6"/>
      <c r="C52" s="6"/>
    </row>
    <row r="53" spans="2:3" x14ac:dyDescent="0.15">
      <c r="B53" s="6"/>
      <c r="C53" s="6"/>
    </row>
    <row r="54" spans="2:3" x14ac:dyDescent="0.15">
      <c r="B54" s="6"/>
      <c r="C54" s="6"/>
    </row>
    <row r="55" spans="2:3" x14ac:dyDescent="0.15">
      <c r="B55" s="6"/>
      <c r="C55" s="6"/>
    </row>
    <row r="56" spans="2:3" x14ac:dyDescent="0.15">
      <c r="B56" s="6"/>
      <c r="C56" s="6"/>
    </row>
    <row r="57" spans="2:3" x14ac:dyDescent="0.15">
      <c r="B57" s="6"/>
      <c r="C57" s="6"/>
    </row>
    <row r="58" spans="2:3" x14ac:dyDescent="0.15">
      <c r="B58" s="6"/>
      <c r="C58" s="6"/>
    </row>
    <row r="59" spans="2:3" x14ac:dyDescent="0.15">
      <c r="B59" s="6"/>
      <c r="C59" s="6"/>
    </row>
    <row r="60" spans="2:3" x14ac:dyDescent="0.15">
      <c r="B60" s="6"/>
      <c r="C60" s="6"/>
    </row>
    <row r="61" spans="2:3" x14ac:dyDescent="0.15">
      <c r="B61" s="6"/>
      <c r="C61" s="6"/>
    </row>
    <row r="62" spans="2:3" x14ac:dyDescent="0.15">
      <c r="B62" s="6"/>
      <c r="C62" s="6"/>
    </row>
    <row r="63" spans="2:3" x14ac:dyDescent="0.15">
      <c r="B63" s="6"/>
      <c r="C63" s="6"/>
    </row>
    <row r="64" spans="2:3" x14ac:dyDescent="0.15">
      <c r="B64" s="6"/>
      <c r="C64" s="6"/>
    </row>
    <row r="65" spans="2:3" x14ac:dyDescent="0.15">
      <c r="B65" s="6"/>
      <c r="C65" s="6"/>
    </row>
    <row r="66" spans="2:3" x14ac:dyDescent="0.15">
      <c r="B66" s="6"/>
      <c r="C66" s="6"/>
    </row>
    <row r="67" spans="2:3" x14ac:dyDescent="0.15">
      <c r="B67" s="6"/>
      <c r="C67" s="6"/>
    </row>
    <row r="68" spans="2:3" x14ac:dyDescent="0.15">
      <c r="B68" s="6"/>
      <c r="C68" s="6"/>
    </row>
    <row r="69" spans="2:3" x14ac:dyDescent="0.15">
      <c r="B69" s="6"/>
      <c r="C69" s="6"/>
    </row>
    <row r="70" spans="2:3" x14ac:dyDescent="0.15">
      <c r="B70" s="6"/>
      <c r="C70" s="6"/>
    </row>
    <row r="71" spans="2:3" x14ac:dyDescent="0.15">
      <c r="B71" s="6"/>
      <c r="C71" s="6"/>
    </row>
    <row r="72" spans="2:3" x14ac:dyDescent="0.15">
      <c r="B72" s="6"/>
      <c r="C72" s="6"/>
    </row>
    <row r="73" spans="2:3" x14ac:dyDescent="0.15">
      <c r="B73" s="6"/>
      <c r="C73" s="6"/>
    </row>
    <row r="74" spans="2:3" x14ac:dyDescent="0.15">
      <c r="B74" s="6"/>
      <c r="C74" s="6"/>
    </row>
    <row r="75" spans="2:3" x14ac:dyDescent="0.15">
      <c r="B75" s="6"/>
      <c r="C75" s="6"/>
    </row>
    <row r="76" spans="2:3" x14ac:dyDescent="0.15">
      <c r="B76" s="6"/>
      <c r="C76" s="6"/>
    </row>
    <row r="77" spans="2:3" x14ac:dyDescent="0.15">
      <c r="B77" s="6"/>
      <c r="C77" s="6"/>
    </row>
    <row r="78" spans="2:3" x14ac:dyDescent="0.15">
      <c r="B78" s="6"/>
      <c r="C78" s="6"/>
    </row>
    <row r="79" spans="2:3" x14ac:dyDescent="0.15">
      <c r="B79" s="6"/>
      <c r="C79" s="6"/>
    </row>
    <row r="80" spans="2:3" x14ac:dyDescent="0.15">
      <c r="B80" s="6"/>
      <c r="C80" s="6"/>
    </row>
    <row r="81" spans="2:3" x14ac:dyDescent="0.15">
      <c r="B81" s="6"/>
      <c r="C81" s="6"/>
    </row>
    <row r="82" spans="2:3" x14ac:dyDescent="0.15">
      <c r="B82" s="6"/>
      <c r="C82" s="6"/>
    </row>
    <row r="83" spans="2:3" x14ac:dyDescent="0.15">
      <c r="B83" s="6"/>
      <c r="C83" s="6"/>
    </row>
    <row r="84" spans="2:3" x14ac:dyDescent="0.15">
      <c r="B84" s="6"/>
      <c r="C84" s="6"/>
    </row>
    <row r="85" spans="2:3" x14ac:dyDescent="0.15">
      <c r="B85" s="6"/>
      <c r="C85" s="6"/>
    </row>
    <row r="86" spans="2:3" x14ac:dyDescent="0.15">
      <c r="B86" s="6"/>
      <c r="C86" s="6"/>
    </row>
  </sheetData>
  <mergeCells count="6">
    <mergeCell ref="B19:B21"/>
    <mergeCell ref="A2:D2"/>
    <mergeCell ref="B3:D3"/>
    <mergeCell ref="A5:C5"/>
    <mergeCell ref="B7:B9"/>
    <mergeCell ref="B10:B16"/>
  </mergeCells>
  <phoneticPr fontId="12" type="noConversion"/>
  <pageMargins left="0.70866141732283472" right="0.70866141732283472" top="0.74803149606299213" bottom="0.74803149606299213" header="0.31496062992125984" footer="0.31496062992125984"/>
  <pageSetup paperSize="9" scale="78"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4" workbookViewId="0">
      <selection activeCell="A2" sqref="A2:E2"/>
    </sheetView>
  </sheetViews>
  <sheetFormatPr defaultRowHeight="15" x14ac:dyDescent="0.25"/>
  <cols>
    <col min="1" max="1" width="9" style="2" customWidth="1"/>
    <col min="2" max="2" width="9.125" style="2" customWidth="1"/>
    <col min="3" max="3" width="45.75" style="2" customWidth="1"/>
    <col min="4" max="4" width="47.375" style="2" customWidth="1"/>
    <col min="5" max="5" width="15" style="2" customWidth="1"/>
    <col min="6" max="16384" width="9" style="2"/>
  </cols>
  <sheetData>
    <row r="1" spans="1:9" x14ac:dyDescent="0.25">
      <c r="A1" s="139" t="s">
        <v>193</v>
      </c>
      <c r="B1" s="139"/>
      <c r="C1" s="139"/>
      <c r="D1" s="139"/>
      <c r="E1" s="139"/>
    </row>
    <row r="2" spans="1:9" ht="44.25" customHeight="1" x14ac:dyDescent="0.25">
      <c r="A2" s="140" t="s">
        <v>121</v>
      </c>
      <c r="B2" s="140"/>
      <c r="C2" s="140"/>
      <c r="D2" s="140"/>
      <c r="E2" s="141"/>
    </row>
    <row r="3" spans="1:9" ht="16.5" customHeight="1" thickBot="1" x14ac:dyDescent="0.3">
      <c r="A3" s="138" t="s">
        <v>62</v>
      </c>
      <c r="B3" s="138"/>
      <c r="C3" s="138"/>
      <c r="D3" s="138"/>
      <c r="E3" s="138"/>
    </row>
    <row r="4" spans="1:9" ht="21.95" customHeight="1" thickTop="1" x14ac:dyDescent="0.25">
      <c r="A4" s="34" t="s">
        <v>4</v>
      </c>
      <c r="B4" s="35" t="s">
        <v>48</v>
      </c>
      <c r="C4" s="36" t="s">
        <v>110</v>
      </c>
      <c r="D4" s="36" t="s">
        <v>111</v>
      </c>
      <c r="E4" s="37" t="s">
        <v>49</v>
      </c>
    </row>
    <row r="5" spans="1:9" ht="21.95" customHeight="1" x14ac:dyDescent="0.25">
      <c r="A5" s="142" t="s">
        <v>50</v>
      </c>
      <c r="B5" s="143"/>
      <c r="C5" s="144"/>
      <c r="D5" s="144"/>
      <c r="E5" s="9">
        <f>SUM(E6:E6,E9:E12,E15:E22)</f>
        <v>1500</v>
      </c>
    </row>
    <row r="6" spans="1:9" ht="20.100000000000001" customHeight="1" x14ac:dyDescent="0.25">
      <c r="A6" s="38"/>
      <c r="B6" s="145" t="s">
        <v>51</v>
      </c>
      <c r="C6" s="136" t="s">
        <v>52</v>
      </c>
      <c r="D6" s="137"/>
      <c r="E6" s="9">
        <f>SUM(E7:E8)</f>
        <v>200</v>
      </c>
      <c r="F6" s="40"/>
      <c r="H6" s="41"/>
    </row>
    <row r="7" spans="1:9" ht="20.100000000000001" customHeight="1" x14ac:dyDescent="0.25">
      <c r="A7" s="38">
        <v>1</v>
      </c>
      <c r="B7" s="145"/>
      <c r="C7" s="39" t="s">
        <v>113</v>
      </c>
      <c r="D7" s="39" t="s">
        <v>112</v>
      </c>
      <c r="E7" s="18">
        <v>100</v>
      </c>
      <c r="I7" s="42"/>
    </row>
    <row r="8" spans="1:9" ht="20.100000000000001" customHeight="1" x14ac:dyDescent="0.25">
      <c r="A8" s="38">
        <v>2</v>
      </c>
      <c r="B8" s="145"/>
      <c r="C8" s="39" t="s">
        <v>115</v>
      </c>
      <c r="D8" s="39" t="s">
        <v>114</v>
      </c>
      <c r="E8" s="18">
        <v>100</v>
      </c>
    </row>
    <row r="9" spans="1:9" ht="20.100000000000001" customHeight="1" x14ac:dyDescent="0.25">
      <c r="A9" s="38">
        <v>3</v>
      </c>
      <c r="B9" s="43" t="s">
        <v>118</v>
      </c>
      <c r="C9" s="39" t="s">
        <v>117</v>
      </c>
      <c r="D9" s="39" t="s">
        <v>116</v>
      </c>
      <c r="E9" s="9">
        <v>100</v>
      </c>
    </row>
    <row r="10" spans="1:9" ht="20.100000000000001" customHeight="1" x14ac:dyDescent="0.25">
      <c r="A10" s="38">
        <v>4</v>
      </c>
      <c r="B10" s="39" t="s">
        <v>53</v>
      </c>
      <c r="C10" s="39" t="s">
        <v>120</v>
      </c>
      <c r="D10" s="39" t="s">
        <v>119</v>
      </c>
      <c r="E10" s="9">
        <v>100</v>
      </c>
    </row>
    <row r="11" spans="1:9" ht="20.100000000000001" customHeight="1" x14ac:dyDescent="0.25">
      <c r="A11" s="38">
        <v>5</v>
      </c>
      <c r="B11" s="66" t="s">
        <v>124</v>
      </c>
      <c r="C11" s="68" t="s">
        <v>123</v>
      </c>
      <c r="D11" s="68" t="s">
        <v>122</v>
      </c>
      <c r="E11" s="9">
        <v>100</v>
      </c>
    </row>
    <row r="12" spans="1:9" ht="20.100000000000001" customHeight="1" x14ac:dyDescent="0.25">
      <c r="A12" s="38"/>
      <c r="B12" s="133" t="s">
        <v>127</v>
      </c>
      <c r="C12" s="136" t="s">
        <v>52</v>
      </c>
      <c r="D12" s="137"/>
      <c r="E12" s="9">
        <f>SUM(E13:E14)</f>
        <v>200</v>
      </c>
    </row>
    <row r="13" spans="1:9" ht="20.100000000000001" customHeight="1" x14ac:dyDescent="0.25">
      <c r="A13" s="38">
        <v>6</v>
      </c>
      <c r="B13" s="134"/>
      <c r="C13" s="68" t="s">
        <v>128</v>
      </c>
      <c r="D13" s="68" t="s">
        <v>125</v>
      </c>
      <c r="E13" s="18">
        <v>100</v>
      </c>
    </row>
    <row r="14" spans="1:9" ht="20.100000000000001" customHeight="1" x14ac:dyDescent="0.25">
      <c r="A14" s="38">
        <v>7</v>
      </c>
      <c r="B14" s="135"/>
      <c r="C14" s="68" t="s">
        <v>129</v>
      </c>
      <c r="D14" s="68" t="s">
        <v>126</v>
      </c>
      <c r="E14" s="18">
        <v>100</v>
      </c>
    </row>
    <row r="15" spans="1:9" ht="20.100000000000001" customHeight="1" x14ac:dyDescent="0.25">
      <c r="A15" s="38">
        <v>8</v>
      </c>
      <c r="B15" s="67" t="s">
        <v>66</v>
      </c>
      <c r="C15" s="68" t="s">
        <v>138</v>
      </c>
      <c r="D15" s="68" t="s">
        <v>130</v>
      </c>
      <c r="E15" s="9">
        <v>100</v>
      </c>
    </row>
    <row r="16" spans="1:9" ht="27.75" customHeight="1" x14ac:dyDescent="0.25">
      <c r="A16" s="38">
        <v>9</v>
      </c>
      <c r="B16" s="68" t="s">
        <v>82</v>
      </c>
      <c r="C16" s="68" t="s">
        <v>139</v>
      </c>
      <c r="D16" s="68" t="s">
        <v>131</v>
      </c>
      <c r="E16" s="9">
        <v>100</v>
      </c>
    </row>
    <row r="17" spans="1:5" ht="20.100000000000001" customHeight="1" x14ac:dyDescent="0.25">
      <c r="A17" s="38">
        <v>10</v>
      </c>
      <c r="B17" s="67" t="s">
        <v>146</v>
      </c>
      <c r="C17" s="68" t="s">
        <v>140</v>
      </c>
      <c r="D17" s="68" t="s">
        <v>132</v>
      </c>
      <c r="E17" s="9">
        <v>100</v>
      </c>
    </row>
    <row r="18" spans="1:5" ht="20.100000000000001" customHeight="1" x14ac:dyDescent="0.25">
      <c r="A18" s="38">
        <v>11</v>
      </c>
      <c r="B18" s="67" t="s">
        <v>83</v>
      </c>
      <c r="C18" s="68" t="s">
        <v>141</v>
      </c>
      <c r="D18" s="68" t="s">
        <v>133</v>
      </c>
      <c r="E18" s="9">
        <v>100</v>
      </c>
    </row>
    <row r="19" spans="1:5" ht="20.100000000000001" customHeight="1" x14ac:dyDescent="0.25">
      <c r="A19" s="38">
        <v>12</v>
      </c>
      <c r="B19" s="67" t="s">
        <v>58</v>
      </c>
      <c r="C19" s="68" t="s">
        <v>142</v>
      </c>
      <c r="D19" s="68" t="s">
        <v>134</v>
      </c>
      <c r="E19" s="9">
        <v>100</v>
      </c>
    </row>
    <row r="20" spans="1:5" ht="20.100000000000001" customHeight="1" x14ac:dyDescent="0.25">
      <c r="A20" s="38">
        <v>13</v>
      </c>
      <c r="B20" s="67" t="s">
        <v>61</v>
      </c>
      <c r="C20" s="68" t="s">
        <v>143</v>
      </c>
      <c r="D20" s="68" t="s">
        <v>135</v>
      </c>
      <c r="E20" s="9">
        <v>100</v>
      </c>
    </row>
    <row r="21" spans="1:5" ht="20.100000000000001" customHeight="1" x14ac:dyDescent="0.25">
      <c r="A21" s="38">
        <v>14</v>
      </c>
      <c r="B21" s="68" t="s">
        <v>147</v>
      </c>
      <c r="C21" s="68" t="s">
        <v>144</v>
      </c>
      <c r="D21" s="68" t="s">
        <v>136</v>
      </c>
      <c r="E21" s="9">
        <v>100</v>
      </c>
    </row>
    <row r="22" spans="1:5" ht="20.100000000000001" customHeight="1" thickBot="1" x14ac:dyDescent="0.3">
      <c r="A22" s="47">
        <v>15</v>
      </c>
      <c r="B22" s="48" t="s">
        <v>105</v>
      </c>
      <c r="C22" s="48" t="s">
        <v>145</v>
      </c>
      <c r="D22" s="48" t="s">
        <v>137</v>
      </c>
      <c r="E22" s="20">
        <v>100</v>
      </c>
    </row>
    <row r="23" spans="1:5" ht="15.75" thickTop="1" x14ac:dyDescent="0.25"/>
  </sheetData>
  <mergeCells count="8">
    <mergeCell ref="B12:B14"/>
    <mergeCell ref="C12:D12"/>
    <mergeCell ref="A3:E3"/>
    <mergeCell ref="A1:E1"/>
    <mergeCell ref="A2:E2"/>
    <mergeCell ref="A5:D5"/>
    <mergeCell ref="B6:B8"/>
    <mergeCell ref="C6:D6"/>
  </mergeCells>
  <phoneticPr fontId="12"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9" workbookViewId="0">
      <selection activeCell="J29" sqref="J29"/>
    </sheetView>
  </sheetViews>
  <sheetFormatPr defaultRowHeight="13.5" x14ac:dyDescent="0.15"/>
  <cols>
    <col min="1" max="1" width="15.5" style="91" customWidth="1"/>
    <col min="2" max="2" width="7.625" style="91" customWidth="1"/>
    <col min="3" max="3" width="9.75" style="92" customWidth="1"/>
    <col min="4" max="4" width="7.625" style="93" customWidth="1"/>
    <col min="5" max="5" width="9.75" style="94" customWidth="1"/>
    <col min="6" max="6" width="7.625" style="94" customWidth="1"/>
    <col min="7" max="8" width="9.75" style="96" customWidth="1"/>
    <col min="9" max="9" width="9.75" style="91" customWidth="1"/>
    <col min="10" max="16384" width="9" style="91"/>
  </cols>
  <sheetData>
    <row r="1" spans="1:11" ht="15" x14ac:dyDescent="0.25">
      <c r="A1" s="2" t="s">
        <v>194</v>
      </c>
      <c r="B1" s="84"/>
      <c r="C1" s="85"/>
      <c r="D1" s="86"/>
      <c r="E1" s="87"/>
      <c r="F1" s="88"/>
      <c r="G1" s="89"/>
      <c r="H1" s="89"/>
      <c r="I1" s="90"/>
    </row>
    <row r="2" spans="1:11" ht="35.25" customHeight="1" x14ac:dyDescent="0.15">
      <c r="A2" s="146" t="s">
        <v>265</v>
      </c>
      <c r="B2" s="147"/>
      <c r="C2" s="147"/>
      <c r="D2" s="147"/>
      <c r="E2" s="147"/>
      <c r="F2" s="147"/>
      <c r="G2" s="147"/>
      <c r="H2" s="147"/>
      <c r="I2" s="147"/>
    </row>
    <row r="3" spans="1:11" ht="16.5" customHeight="1" thickBot="1" x14ac:dyDescent="0.2">
      <c r="A3" s="156" t="s">
        <v>62</v>
      </c>
      <c r="B3" s="156"/>
      <c r="C3" s="156"/>
      <c r="D3" s="156"/>
      <c r="E3" s="156"/>
      <c r="F3" s="156"/>
      <c r="G3" s="156"/>
      <c r="H3" s="156"/>
      <c r="I3" s="156"/>
    </row>
    <row r="4" spans="1:11" ht="54.75" customHeight="1" thickTop="1" x14ac:dyDescent="0.15">
      <c r="A4" s="148" t="s">
        <v>200</v>
      </c>
      <c r="B4" s="150" t="s">
        <v>201</v>
      </c>
      <c r="C4" s="150"/>
      <c r="D4" s="151" t="s">
        <v>202</v>
      </c>
      <c r="E4" s="151"/>
      <c r="F4" s="152" t="s">
        <v>203</v>
      </c>
      <c r="G4" s="152"/>
      <c r="H4" s="153" t="s">
        <v>204</v>
      </c>
      <c r="I4" s="154" t="s">
        <v>205</v>
      </c>
      <c r="J4" s="95"/>
      <c r="K4" s="108"/>
    </row>
    <row r="5" spans="1:11" ht="35.25" customHeight="1" x14ac:dyDescent="0.15">
      <c r="A5" s="149"/>
      <c r="B5" s="97" t="s">
        <v>206</v>
      </c>
      <c r="C5" s="97" t="s">
        <v>207</v>
      </c>
      <c r="D5" s="97" t="s">
        <v>206</v>
      </c>
      <c r="E5" s="97" t="s">
        <v>207</v>
      </c>
      <c r="F5" s="97" t="s">
        <v>208</v>
      </c>
      <c r="G5" s="97" t="s">
        <v>207</v>
      </c>
      <c r="H5" s="154"/>
      <c r="I5" s="155"/>
      <c r="J5" s="95"/>
    </row>
    <row r="6" spans="1:11" ht="22.5" customHeight="1" x14ac:dyDescent="0.15">
      <c r="A6" s="104" t="s">
        <v>209</v>
      </c>
      <c r="B6" s="99">
        <f t="shared" ref="B6:I6" si="0">SUM(B7:B61)</f>
        <v>205</v>
      </c>
      <c r="C6" s="99">
        <f t="shared" si="0"/>
        <v>1184</v>
      </c>
      <c r="D6" s="100">
        <f t="shared" si="0"/>
        <v>203</v>
      </c>
      <c r="E6" s="101">
        <f t="shared" si="0"/>
        <v>4071.55</v>
      </c>
      <c r="F6" s="100">
        <f t="shared" si="0"/>
        <v>1</v>
      </c>
      <c r="G6" s="100">
        <f t="shared" si="0"/>
        <v>86</v>
      </c>
      <c r="H6" s="102">
        <f t="shared" si="0"/>
        <v>80</v>
      </c>
      <c r="I6" s="102">
        <f t="shared" si="0"/>
        <v>5421.55</v>
      </c>
      <c r="J6" s="95"/>
    </row>
    <row r="7" spans="1:11" ht="32.25" customHeight="1" x14ac:dyDescent="0.15">
      <c r="A7" s="104" t="s">
        <v>304</v>
      </c>
      <c r="B7" s="99"/>
      <c r="C7" s="103"/>
      <c r="D7" s="100"/>
      <c r="E7" s="98">
        <v>11.55</v>
      </c>
      <c r="F7" s="100"/>
      <c r="G7" s="100"/>
      <c r="H7" s="102"/>
      <c r="I7" s="110">
        <f>C7+E7+G7+H7</f>
        <v>11.55</v>
      </c>
      <c r="J7" s="95"/>
    </row>
    <row r="8" spans="1:11" ht="24.95" customHeight="1" x14ac:dyDescent="0.15">
      <c r="A8" s="104" t="s">
        <v>210</v>
      </c>
      <c r="B8" s="99"/>
      <c r="C8" s="98">
        <v>159</v>
      </c>
      <c r="D8" s="100"/>
      <c r="E8" s="100"/>
      <c r="F8" s="100"/>
      <c r="G8" s="100"/>
      <c r="H8" s="102"/>
      <c r="I8" s="109">
        <f t="shared" ref="I8:I61" si="1">C8+E8+G8+H8</f>
        <v>159</v>
      </c>
      <c r="J8" s="95"/>
    </row>
    <row r="9" spans="1:11" ht="24.95" customHeight="1" x14ac:dyDescent="0.15">
      <c r="A9" s="104" t="s">
        <v>211</v>
      </c>
      <c r="B9" s="98">
        <v>21</v>
      </c>
      <c r="C9" s="98">
        <v>105</v>
      </c>
      <c r="D9" s="98">
        <v>20</v>
      </c>
      <c r="E9" s="98">
        <v>400</v>
      </c>
      <c r="F9" s="98"/>
      <c r="G9" s="98"/>
      <c r="H9" s="105"/>
      <c r="I9" s="109">
        <f t="shared" si="1"/>
        <v>505</v>
      </c>
      <c r="J9" s="95"/>
    </row>
    <row r="10" spans="1:11" ht="24.95" customHeight="1" x14ac:dyDescent="0.15">
      <c r="A10" s="104" t="s">
        <v>212</v>
      </c>
      <c r="B10" s="98">
        <v>7</v>
      </c>
      <c r="C10" s="98">
        <v>35</v>
      </c>
      <c r="D10" s="98">
        <v>10</v>
      </c>
      <c r="E10" s="98">
        <v>200</v>
      </c>
      <c r="F10" s="98">
        <v>1</v>
      </c>
      <c r="G10" s="98">
        <v>86</v>
      </c>
      <c r="H10" s="105"/>
      <c r="I10" s="109">
        <f t="shared" si="1"/>
        <v>321</v>
      </c>
      <c r="J10" s="95"/>
    </row>
    <row r="11" spans="1:11" ht="24.95" customHeight="1" x14ac:dyDescent="0.15">
      <c r="A11" s="104" t="s">
        <v>213</v>
      </c>
      <c r="B11" s="98">
        <v>2</v>
      </c>
      <c r="C11" s="98">
        <v>10</v>
      </c>
      <c r="D11" s="98">
        <v>3</v>
      </c>
      <c r="E11" s="98">
        <v>60</v>
      </c>
      <c r="F11" s="98"/>
      <c r="G11" s="98"/>
      <c r="H11" s="105"/>
      <c r="I11" s="109">
        <f t="shared" si="1"/>
        <v>70</v>
      </c>
      <c r="J11" s="95"/>
    </row>
    <row r="12" spans="1:11" ht="24.95" customHeight="1" x14ac:dyDescent="0.15">
      <c r="A12" s="104" t="s">
        <v>214</v>
      </c>
      <c r="B12" s="98">
        <v>3</v>
      </c>
      <c r="C12" s="98">
        <v>15</v>
      </c>
      <c r="D12" s="98">
        <v>2</v>
      </c>
      <c r="E12" s="98">
        <v>40</v>
      </c>
      <c r="F12" s="98"/>
      <c r="G12" s="98"/>
      <c r="H12" s="105"/>
      <c r="I12" s="109">
        <f t="shared" si="1"/>
        <v>55</v>
      </c>
      <c r="J12" s="95"/>
    </row>
    <row r="13" spans="1:11" ht="24.95" customHeight="1" x14ac:dyDescent="0.15">
      <c r="A13" s="104" t="s">
        <v>215</v>
      </c>
      <c r="B13" s="98">
        <v>10</v>
      </c>
      <c r="C13" s="98">
        <v>50</v>
      </c>
      <c r="D13" s="98">
        <v>12</v>
      </c>
      <c r="E13" s="98">
        <v>240</v>
      </c>
      <c r="F13" s="98"/>
      <c r="G13" s="98"/>
      <c r="H13" s="105"/>
      <c r="I13" s="109">
        <f t="shared" si="1"/>
        <v>290</v>
      </c>
      <c r="J13" s="95"/>
    </row>
    <row r="14" spans="1:11" ht="24.95" customHeight="1" x14ac:dyDescent="0.15">
      <c r="A14" s="104" t="s">
        <v>216</v>
      </c>
      <c r="B14" s="98">
        <v>3</v>
      </c>
      <c r="C14" s="98">
        <v>15</v>
      </c>
      <c r="D14" s="98">
        <v>2</v>
      </c>
      <c r="E14" s="98">
        <v>40</v>
      </c>
      <c r="F14" s="98"/>
      <c r="G14" s="98"/>
      <c r="H14" s="105"/>
      <c r="I14" s="109">
        <f t="shared" si="1"/>
        <v>55</v>
      </c>
      <c r="J14" s="95"/>
    </row>
    <row r="15" spans="1:11" ht="24.95" customHeight="1" x14ac:dyDescent="0.15">
      <c r="A15" s="104" t="s">
        <v>217</v>
      </c>
      <c r="B15" s="98">
        <v>2</v>
      </c>
      <c r="C15" s="98">
        <v>10</v>
      </c>
      <c r="D15" s="98">
        <v>3</v>
      </c>
      <c r="E15" s="98">
        <v>60</v>
      </c>
      <c r="F15" s="98"/>
      <c r="G15" s="98"/>
      <c r="H15" s="105"/>
      <c r="I15" s="109">
        <f t="shared" si="1"/>
        <v>70</v>
      </c>
      <c r="J15" s="95"/>
    </row>
    <row r="16" spans="1:11" ht="24.95" customHeight="1" x14ac:dyDescent="0.15">
      <c r="A16" s="104" t="s">
        <v>218</v>
      </c>
      <c r="B16" s="98">
        <v>3</v>
      </c>
      <c r="C16" s="98">
        <v>15</v>
      </c>
      <c r="D16" s="98">
        <v>2</v>
      </c>
      <c r="E16" s="98">
        <v>40</v>
      </c>
      <c r="F16" s="98"/>
      <c r="G16" s="98"/>
      <c r="H16" s="105"/>
      <c r="I16" s="109">
        <f t="shared" si="1"/>
        <v>55</v>
      </c>
      <c r="J16" s="95"/>
    </row>
    <row r="17" spans="1:10" ht="24.95" customHeight="1" x14ac:dyDescent="0.15">
      <c r="A17" s="104" t="s">
        <v>219</v>
      </c>
      <c r="B17" s="98">
        <v>3</v>
      </c>
      <c r="C17" s="98">
        <v>15</v>
      </c>
      <c r="D17" s="98">
        <v>1</v>
      </c>
      <c r="E17" s="98">
        <v>20</v>
      </c>
      <c r="F17" s="98"/>
      <c r="G17" s="98"/>
      <c r="H17" s="105"/>
      <c r="I17" s="109">
        <f t="shared" si="1"/>
        <v>35</v>
      </c>
      <c r="J17" s="95"/>
    </row>
    <row r="18" spans="1:10" ht="24.95" customHeight="1" x14ac:dyDescent="0.15">
      <c r="A18" s="104" t="s">
        <v>220</v>
      </c>
      <c r="B18" s="98">
        <v>1</v>
      </c>
      <c r="C18" s="98">
        <v>5</v>
      </c>
      <c r="D18" s="98"/>
      <c r="E18" s="98"/>
      <c r="F18" s="98"/>
      <c r="G18" s="98"/>
      <c r="H18" s="105"/>
      <c r="I18" s="109">
        <f t="shared" si="1"/>
        <v>5</v>
      </c>
      <c r="J18" s="95"/>
    </row>
    <row r="19" spans="1:10" ht="24.95" customHeight="1" x14ac:dyDescent="0.15">
      <c r="A19" s="104" t="s">
        <v>221</v>
      </c>
      <c r="B19" s="98">
        <v>13</v>
      </c>
      <c r="C19" s="98">
        <v>65</v>
      </c>
      <c r="D19" s="98">
        <v>12</v>
      </c>
      <c r="E19" s="98">
        <v>240</v>
      </c>
      <c r="F19" s="98"/>
      <c r="G19" s="98"/>
      <c r="H19" s="105"/>
      <c r="I19" s="109">
        <f t="shared" si="1"/>
        <v>305</v>
      </c>
      <c r="J19" s="95"/>
    </row>
    <row r="20" spans="1:10" ht="24.95" customHeight="1" x14ac:dyDescent="0.15">
      <c r="A20" s="104" t="s">
        <v>222</v>
      </c>
      <c r="B20" s="98">
        <v>3</v>
      </c>
      <c r="C20" s="98">
        <v>15</v>
      </c>
      <c r="D20" s="98">
        <v>2</v>
      </c>
      <c r="E20" s="98">
        <v>40</v>
      </c>
      <c r="F20" s="98"/>
      <c r="G20" s="98"/>
      <c r="H20" s="105"/>
      <c r="I20" s="109">
        <f t="shared" si="1"/>
        <v>55</v>
      </c>
      <c r="J20" s="95"/>
    </row>
    <row r="21" spans="1:10" ht="24.95" customHeight="1" x14ac:dyDescent="0.15">
      <c r="A21" s="104" t="s">
        <v>223</v>
      </c>
      <c r="B21" s="98">
        <v>11</v>
      </c>
      <c r="C21" s="98">
        <v>55</v>
      </c>
      <c r="D21" s="98">
        <v>7</v>
      </c>
      <c r="E21" s="98">
        <v>140</v>
      </c>
      <c r="F21" s="98"/>
      <c r="G21" s="98"/>
      <c r="H21" s="105"/>
      <c r="I21" s="109">
        <f t="shared" si="1"/>
        <v>195</v>
      </c>
      <c r="J21" s="95"/>
    </row>
    <row r="22" spans="1:10" ht="24.95" customHeight="1" x14ac:dyDescent="0.15">
      <c r="A22" s="104" t="s">
        <v>224</v>
      </c>
      <c r="B22" s="98">
        <v>3</v>
      </c>
      <c r="C22" s="98">
        <v>15</v>
      </c>
      <c r="D22" s="98">
        <v>2</v>
      </c>
      <c r="E22" s="98">
        <v>40</v>
      </c>
      <c r="F22" s="98"/>
      <c r="G22" s="98"/>
      <c r="H22" s="105"/>
      <c r="I22" s="109">
        <f t="shared" si="1"/>
        <v>55</v>
      </c>
      <c r="J22" s="95"/>
    </row>
    <row r="23" spans="1:10" ht="24.95" customHeight="1" x14ac:dyDescent="0.15">
      <c r="A23" s="104" t="s">
        <v>225</v>
      </c>
      <c r="B23" s="98">
        <v>2</v>
      </c>
      <c r="C23" s="98">
        <v>10</v>
      </c>
      <c r="D23" s="98">
        <v>3</v>
      </c>
      <c r="E23" s="98">
        <v>60</v>
      </c>
      <c r="F23" s="98"/>
      <c r="G23" s="98"/>
      <c r="H23" s="105"/>
      <c r="I23" s="109">
        <f t="shared" si="1"/>
        <v>70</v>
      </c>
      <c r="J23" s="95"/>
    </row>
    <row r="24" spans="1:10" ht="24.95" customHeight="1" x14ac:dyDescent="0.15">
      <c r="A24" s="104" t="s">
        <v>226</v>
      </c>
      <c r="B24" s="98"/>
      <c r="C24" s="98"/>
      <c r="D24" s="98">
        <v>3</v>
      </c>
      <c r="E24" s="98">
        <v>60</v>
      </c>
      <c r="F24" s="98"/>
      <c r="G24" s="98"/>
      <c r="H24" s="105"/>
      <c r="I24" s="109">
        <f t="shared" si="1"/>
        <v>60</v>
      </c>
      <c r="J24" s="95"/>
    </row>
    <row r="25" spans="1:10" ht="24.95" customHeight="1" x14ac:dyDescent="0.15">
      <c r="A25" s="104" t="s">
        <v>227</v>
      </c>
      <c r="B25" s="98">
        <v>2</v>
      </c>
      <c r="C25" s="98">
        <v>10</v>
      </c>
      <c r="D25" s="98">
        <v>2</v>
      </c>
      <c r="E25" s="98">
        <v>40</v>
      </c>
      <c r="F25" s="98"/>
      <c r="G25" s="98"/>
      <c r="H25" s="105"/>
      <c r="I25" s="109">
        <f t="shared" si="1"/>
        <v>50</v>
      </c>
      <c r="J25" s="95"/>
    </row>
    <row r="26" spans="1:10" ht="24.95" customHeight="1" x14ac:dyDescent="0.15">
      <c r="A26" s="104" t="s">
        <v>228</v>
      </c>
      <c r="B26" s="98">
        <v>4</v>
      </c>
      <c r="C26" s="98">
        <v>20</v>
      </c>
      <c r="D26" s="98">
        <v>11</v>
      </c>
      <c r="E26" s="98">
        <v>220</v>
      </c>
      <c r="F26" s="98"/>
      <c r="G26" s="98"/>
      <c r="H26" s="105">
        <v>20</v>
      </c>
      <c r="I26" s="109">
        <f t="shared" si="1"/>
        <v>260</v>
      </c>
      <c r="J26" s="95"/>
    </row>
    <row r="27" spans="1:10" ht="24.95" customHeight="1" x14ac:dyDescent="0.15">
      <c r="A27" s="104" t="s">
        <v>229</v>
      </c>
      <c r="B27" s="98">
        <v>1</v>
      </c>
      <c r="C27" s="98">
        <v>5</v>
      </c>
      <c r="D27" s="98">
        <v>3</v>
      </c>
      <c r="E27" s="98">
        <v>60</v>
      </c>
      <c r="F27" s="98"/>
      <c r="G27" s="98"/>
      <c r="H27" s="105"/>
      <c r="I27" s="109">
        <f t="shared" si="1"/>
        <v>65</v>
      </c>
      <c r="J27" s="95"/>
    </row>
    <row r="28" spans="1:10" ht="24.95" customHeight="1" x14ac:dyDescent="0.15">
      <c r="A28" s="104" t="s">
        <v>230</v>
      </c>
      <c r="B28" s="98">
        <v>2</v>
      </c>
      <c r="C28" s="98">
        <v>10</v>
      </c>
      <c r="D28" s="98">
        <v>1</v>
      </c>
      <c r="E28" s="98">
        <v>20</v>
      </c>
      <c r="F28" s="98"/>
      <c r="G28" s="98"/>
      <c r="H28" s="105"/>
      <c r="I28" s="109">
        <f t="shared" si="1"/>
        <v>30</v>
      </c>
      <c r="J28" s="95"/>
    </row>
    <row r="29" spans="1:10" ht="24.95" customHeight="1" x14ac:dyDescent="0.15">
      <c r="A29" s="104" t="s">
        <v>231</v>
      </c>
      <c r="B29" s="98">
        <v>3</v>
      </c>
      <c r="C29" s="98">
        <v>15</v>
      </c>
      <c r="D29" s="98"/>
      <c r="E29" s="98"/>
      <c r="F29" s="98"/>
      <c r="G29" s="98"/>
      <c r="H29" s="105"/>
      <c r="I29" s="109">
        <f t="shared" si="1"/>
        <v>15</v>
      </c>
      <c r="J29" s="95"/>
    </row>
    <row r="30" spans="1:10" ht="24.95" customHeight="1" x14ac:dyDescent="0.15">
      <c r="A30" s="104" t="s">
        <v>232</v>
      </c>
      <c r="B30" s="98">
        <v>2</v>
      </c>
      <c r="C30" s="98">
        <v>10</v>
      </c>
      <c r="D30" s="98">
        <v>1</v>
      </c>
      <c r="E30" s="98">
        <v>20</v>
      </c>
      <c r="F30" s="98"/>
      <c r="G30" s="98"/>
      <c r="H30" s="105"/>
      <c r="I30" s="109">
        <f t="shared" si="1"/>
        <v>30</v>
      </c>
      <c r="J30" s="95"/>
    </row>
    <row r="31" spans="1:10" ht="24.95" customHeight="1" x14ac:dyDescent="0.15">
      <c r="A31" s="104" t="s">
        <v>233</v>
      </c>
      <c r="B31" s="98">
        <v>10</v>
      </c>
      <c r="C31" s="98">
        <v>50</v>
      </c>
      <c r="D31" s="98">
        <v>12</v>
      </c>
      <c r="E31" s="98">
        <v>240</v>
      </c>
      <c r="F31" s="98"/>
      <c r="G31" s="98"/>
      <c r="H31" s="105"/>
      <c r="I31" s="109">
        <f t="shared" si="1"/>
        <v>290</v>
      </c>
      <c r="J31" s="95"/>
    </row>
    <row r="32" spans="1:10" ht="24.95" customHeight="1" x14ac:dyDescent="0.15">
      <c r="A32" s="104" t="s">
        <v>234</v>
      </c>
      <c r="B32" s="98">
        <v>2</v>
      </c>
      <c r="C32" s="98">
        <v>10</v>
      </c>
      <c r="D32" s="98">
        <v>2</v>
      </c>
      <c r="E32" s="98">
        <v>40</v>
      </c>
      <c r="F32" s="98"/>
      <c r="G32" s="98"/>
      <c r="H32" s="105"/>
      <c r="I32" s="109">
        <f t="shared" si="1"/>
        <v>50</v>
      </c>
      <c r="J32" s="95"/>
    </row>
    <row r="33" spans="1:10" ht="24.95" customHeight="1" x14ac:dyDescent="0.15">
      <c r="A33" s="104" t="s">
        <v>235</v>
      </c>
      <c r="B33" s="98">
        <v>2</v>
      </c>
      <c r="C33" s="98">
        <v>10</v>
      </c>
      <c r="D33" s="98">
        <v>1</v>
      </c>
      <c r="E33" s="98">
        <v>20</v>
      </c>
      <c r="F33" s="98"/>
      <c r="G33" s="98"/>
      <c r="H33" s="105"/>
      <c r="I33" s="109">
        <f t="shared" si="1"/>
        <v>30</v>
      </c>
      <c r="J33" s="95"/>
    </row>
    <row r="34" spans="1:10" ht="24.95" customHeight="1" x14ac:dyDescent="0.15">
      <c r="A34" s="104" t="s">
        <v>236</v>
      </c>
      <c r="B34" s="98">
        <v>2</v>
      </c>
      <c r="C34" s="98">
        <v>10</v>
      </c>
      <c r="D34" s="98">
        <v>1</v>
      </c>
      <c r="E34" s="98">
        <v>20</v>
      </c>
      <c r="F34" s="98"/>
      <c r="G34" s="98"/>
      <c r="H34" s="105"/>
      <c r="I34" s="109">
        <f t="shared" si="1"/>
        <v>30</v>
      </c>
      <c r="J34" s="95"/>
    </row>
    <row r="35" spans="1:10" ht="24.95" customHeight="1" x14ac:dyDescent="0.15">
      <c r="A35" s="104" t="s">
        <v>237</v>
      </c>
      <c r="B35" s="98">
        <v>11</v>
      </c>
      <c r="C35" s="98">
        <v>55</v>
      </c>
      <c r="D35" s="98">
        <v>10</v>
      </c>
      <c r="E35" s="98">
        <v>200</v>
      </c>
      <c r="F35" s="98"/>
      <c r="G35" s="98"/>
      <c r="H35" s="105"/>
      <c r="I35" s="109">
        <f t="shared" si="1"/>
        <v>255</v>
      </c>
      <c r="J35" s="95"/>
    </row>
    <row r="36" spans="1:10" ht="24.95" customHeight="1" x14ac:dyDescent="0.15">
      <c r="A36" s="104" t="s">
        <v>238</v>
      </c>
      <c r="B36" s="98">
        <v>3</v>
      </c>
      <c r="C36" s="98">
        <v>15</v>
      </c>
      <c r="D36" s="98">
        <v>2</v>
      </c>
      <c r="E36" s="98">
        <v>40</v>
      </c>
      <c r="F36" s="98"/>
      <c r="G36" s="98"/>
      <c r="H36" s="105"/>
      <c r="I36" s="109">
        <f t="shared" si="1"/>
        <v>55</v>
      </c>
      <c r="J36" s="95"/>
    </row>
    <row r="37" spans="1:10" ht="24.95" customHeight="1" x14ac:dyDescent="0.15">
      <c r="A37" s="104" t="s">
        <v>239</v>
      </c>
      <c r="B37" s="98">
        <v>1</v>
      </c>
      <c r="C37" s="98">
        <v>5</v>
      </c>
      <c r="D37" s="98">
        <v>1</v>
      </c>
      <c r="E37" s="98">
        <v>20</v>
      </c>
      <c r="F37" s="98"/>
      <c r="G37" s="98"/>
      <c r="H37" s="105"/>
      <c r="I37" s="109">
        <f t="shared" si="1"/>
        <v>25</v>
      </c>
      <c r="J37" s="95"/>
    </row>
    <row r="38" spans="1:10" ht="24.95" customHeight="1" x14ac:dyDescent="0.15">
      <c r="A38" s="104" t="s">
        <v>240</v>
      </c>
      <c r="B38" s="98">
        <v>2</v>
      </c>
      <c r="C38" s="98">
        <v>10</v>
      </c>
      <c r="D38" s="98">
        <v>2</v>
      </c>
      <c r="E38" s="98">
        <v>40</v>
      </c>
      <c r="F38" s="98"/>
      <c r="G38" s="98"/>
      <c r="H38" s="105"/>
      <c r="I38" s="109">
        <f t="shared" si="1"/>
        <v>50</v>
      </c>
      <c r="J38" s="95"/>
    </row>
    <row r="39" spans="1:10" ht="24.95" customHeight="1" x14ac:dyDescent="0.15">
      <c r="A39" s="104" t="s">
        <v>241</v>
      </c>
      <c r="B39" s="98">
        <v>8</v>
      </c>
      <c r="C39" s="98">
        <v>40</v>
      </c>
      <c r="D39" s="98">
        <v>6</v>
      </c>
      <c r="E39" s="98">
        <v>120</v>
      </c>
      <c r="F39" s="98"/>
      <c r="G39" s="98"/>
      <c r="H39" s="105"/>
      <c r="I39" s="109">
        <f t="shared" si="1"/>
        <v>160</v>
      </c>
      <c r="J39" s="95"/>
    </row>
    <row r="40" spans="1:10" ht="24.95" customHeight="1" x14ac:dyDescent="0.15">
      <c r="A40" s="104" t="s">
        <v>242</v>
      </c>
      <c r="B40" s="98"/>
      <c r="C40" s="98"/>
      <c r="D40" s="98">
        <v>2</v>
      </c>
      <c r="E40" s="98">
        <v>40</v>
      </c>
      <c r="F40" s="98"/>
      <c r="G40" s="98"/>
      <c r="H40" s="105"/>
      <c r="I40" s="109">
        <f t="shared" si="1"/>
        <v>40</v>
      </c>
      <c r="J40" s="95"/>
    </row>
    <row r="41" spans="1:10" ht="24.95" customHeight="1" x14ac:dyDescent="0.15">
      <c r="A41" s="104" t="s">
        <v>243</v>
      </c>
      <c r="B41" s="98">
        <v>3</v>
      </c>
      <c r="C41" s="98">
        <v>15</v>
      </c>
      <c r="D41" s="98">
        <v>1</v>
      </c>
      <c r="E41" s="98">
        <v>20</v>
      </c>
      <c r="F41" s="98"/>
      <c r="G41" s="98"/>
      <c r="H41" s="105"/>
      <c r="I41" s="109">
        <f t="shared" si="1"/>
        <v>35</v>
      </c>
      <c r="J41" s="95"/>
    </row>
    <row r="42" spans="1:10" ht="24.95" customHeight="1" x14ac:dyDescent="0.15">
      <c r="A42" s="104" t="s">
        <v>244</v>
      </c>
      <c r="B42" s="98">
        <v>3</v>
      </c>
      <c r="C42" s="98">
        <v>15</v>
      </c>
      <c r="D42" s="98">
        <v>2</v>
      </c>
      <c r="E42" s="98">
        <v>40</v>
      </c>
      <c r="F42" s="98"/>
      <c r="G42" s="98"/>
      <c r="H42" s="105"/>
      <c r="I42" s="109">
        <f t="shared" si="1"/>
        <v>55</v>
      </c>
      <c r="J42" s="95"/>
    </row>
    <row r="43" spans="1:10" ht="24.95" customHeight="1" x14ac:dyDescent="0.15">
      <c r="A43" s="104" t="s">
        <v>245</v>
      </c>
      <c r="B43" s="98"/>
      <c r="C43" s="98"/>
      <c r="D43" s="98">
        <v>2</v>
      </c>
      <c r="E43" s="98">
        <v>40</v>
      </c>
      <c r="F43" s="98"/>
      <c r="G43" s="98"/>
      <c r="H43" s="105">
        <v>20</v>
      </c>
      <c r="I43" s="109">
        <f t="shared" si="1"/>
        <v>60</v>
      </c>
      <c r="J43" s="95"/>
    </row>
    <row r="44" spans="1:10" ht="24.95" customHeight="1" x14ac:dyDescent="0.15">
      <c r="A44" s="104" t="s">
        <v>246</v>
      </c>
      <c r="B44" s="98">
        <v>2</v>
      </c>
      <c r="C44" s="98">
        <v>10</v>
      </c>
      <c r="D44" s="98">
        <v>1</v>
      </c>
      <c r="E44" s="98">
        <v>20</v>
      </c>
      <c r="F44" s="98"/>
      <c r="G44" s="98"/>
      <c r="H44" s="105"/>
      <c r="I44" s="109">
        <f t="shared" si="1"/>
        <v>30</v>
      </c>
      <c r="J44" s="95"/>
    </row>
    <row r="45" spans="1:10" ht="24.95" customHeight="1" x14ac:dyDescent="0.15">
      <c r="A45" s="104" t="s">
        <v>247</v>
      </c>
      <c r="B45" s="98">
        <v>1</v>
      </c>
      <c r="C45" s="98">
        <v>5</v>
      </c>
      <c r="D45" s="98">
        <v>1</v>
      </c>
      <c r="E45" s="98">
        <v>20</v>
      </c>
      <c r="F45" s="98"/>
      <c r="G45" s="98"/>
      <c r="H45" s="105"/>
      <c r="I45" s="109">
        <f t="shared" si="1"/>
        <v>25</v>
      </c>
      <c r="J45" s="95"/>
    </row>
    <row r="46" spans="1:10" ht="24.95" customHeight="1" x14ac:dyDescent="0.15">
      <c r="A46" s="104" t="s">
        <v>248</v>
      </c>
      <c r="B46" s="98">
        <v>9</v>
      </c>
      <c r="C46" s="98">
        <v>45</v>
      </c>
      <c r="D46" s="98">
        <v>7</v>
      </c>
      <c r="E46" s="98">
        <v>140</v>
      </c>
      <c r="F46" s="98"/>
      <c r="G46" s="98"/>
      <c r="H46" s="105"/>
      <c r="I46" s="109">
        <f t="shared" si="1"/>
        <v>185</v>
      </c>
      <c r="J46" s="95"/>
    </row>
    <row r="47" spans="1:10" ht="24.95" customHeight="1" x14ac:dyDescent="0.15">
      <c r="A47" s="104" t="s">
        <v>249</v>
      </c>
      <c r="B47" s="98">
        <v>1</v>
      </c>
      <c r="C47" s="98">
        <v>5</v>
      </c>
      <c r="D47" s="98">
        <v>2</v>
      </c>
      <c r="E47" s="98">
        <v>40</v>
      </c>
      <c r="F47" s="98"/>
      <c r="G47" s="98"/>
      <c r="H47" s="105"/>
      <c r="I47" s="109">
        <f t="shared" si="1"/>
        <v>45</v>
      </c>
      <c r="J47" s="95"/>
    </row>
    <row r="48" spans="1:10" ht="24.95" customHeight="1" x14ac:dyDescent="0.15">
      <c r="A48" s="104" t="s">
        <v>250</v>
      </c>
      <c r="B48" s="98">
        <v>2</v>
      </c>
      <c r="C48" s="98">
        <v>10</v>
      </c>
      <c r="D48" s="98">
        <v>2</v>
      </c>
      <c r="E48" s="98">
        <v>40</v>
      </c>
      <c r="F48" s="98"/>
      <c r="G48" s="98"/>
      <c r="H48" s="105"/>
      <c r="I48" s="109">
        <f t="shared" si="1"/>
        <v>50</v>
      </c>
      <c r="J48" s="95"/>
    </row>
    <row r="49" spans="1:10" ht="24.95" customHeight="1" x14ac:dyDescent="0.15">
      <c r="A49" s="104" t="s">
        <v>251</v>
      </c>
      <c r="B49" s="98">
        <v>2</v>
      </c>
      <c r="C49" s="98">
        <v>10</v>
      </c>
      <c r="D49" s="98">
        <v>3</v>
      </c>
      <c r="E49" s="98">
        <v>60</v>
      </c>
      <c r="F49" s="98"/>
      <c r="G49" s="98"/>
      <c r="H49" s="105"/>
      <c r="I49" s="109">
        <f t="shared" si="1"/>
        <v>70</v>
      </c>
      <c r="J49" s="95"/>
    </row>
    <row r="50" spans="1:10" ht="24.95" customHeight="1" x14ac:dyDescent="0.15">
      <c r="A50" s="104" t="s">
        <v>252</v>
      </c>
      <c r="B50" s="98">
        <v>8</v>
      </c>
      <c r="C50" s="98">
        <v>40</v>
      </c>
      <c r="D50" s="98">
        <v>11</v>
      </c>
      <c r="E50" s="98">
        <v>220</v>
      </c>
      <c r="F50" s="98"/>
      <c r="G50" s="98"/>
      <c r="H50" s="105"/>
      <c r="I50" s="109">
        <f t="shared" si="1"/>
        <v>260</v>
      </c>
      <c r="J50" s="95"/>
    </row>
    <row r="51" spans="1:10" ht="24.95" customHeight="1" x14ac:dyDescent="0.15">
      <c r="A51" s="104" t="s">
        <v>253</v>
      </c>
      <c r="B51" s="98">
        <v>2</v>
      </c>
      <c r="C51" s="98">
        <v>10</v>
      </c>
      <c r="D51" s="98">
        <v>2</v>
      </c>
      <c r="E51" s="98">
        <v>40</v>
      </c>
      <c r="F51" s="98"/>
      <c r="G51" s="98"/>
      <c r="H51" s="105"/>
      <c r="I51" s="109">
        <f t="shared" si="1"/>
        <v>50</v>
      </c>
      <c r="J51" s="95"/>
    </row>
    <row r="52" spans="1:10" ht="24.95" customHeight="1" x14ac:dyDescent="0.15">
      <c r="A52" s="104" t="s">
        <v>254</v>
      </c>
      <c r="B52" s="98"/>
      <c r="C52" s="98"/>
      <c r="D52" s="98"/>
      <c r="E52" s="98"/>
      <c r="F52" s="98"/>
      <c r="G52" s="98"/>
      <c r="H52" s="105">
        <v>20</v>
      </c>
      <c r="I52" s="109">
        <f t="shared" si="1"/>
        <v>20</v>
      </c>
      <c r="J52" s="95"/>
    </row>
    <row r="53" spans="1:10" ht="24.95" customHeight="1" x14ac:dyDescent="0.15">
      <c r="A53" s="104" t="s">
        <v>255</v>
      </c>
      <c r="B53" s="98"/>
      <c r="C53" s="98"/>
      <c r="D53" s="98">
        <v>1</v>
      </c>
      <c r="E53" s="98">
        <v>20</v>
      </c>
      <c r="F53" s="98"/>
      <c r="G53" s="98"/>
      <c r="H53" s="105"/>
      <c r="I53" s="109">
        <f t="shared" si="1"/>
        <v>20</v>
      </c>
      <c r="J53" s="95"/>
    </row>
    <row r="54" spans="1:10" ht="24.95" customHeight="1" x14ac:dyDescent="0.15">
      <c r="A54" s="104" t="s">
        <v>256</v>
      </c>
      <c r="B54" s="98">
        <v>11</v>
      </c>
      <c r="C54" s="98">
        <v>55</v>
      </c>
      <c r="D54" s="98">
        <v>6</v>
      </c>
      <c r="E54" s="98">
        <v>120</v>
      </c>
      <c r="F54" s="98"/>
      <c r="G54" s="98"/>
      <c r="H54" s="105"/>
      <c r="I54" s="109">
        <f t="shared" si="1"/>
        <v>175</v>
      </c>
      <c r="J54" s="95"/>
    </row>
    <row r="55" spans="1:10" ht="24.95" customHeight="1" x14ac:dyDescent="0.15">
      <c r="A55" s="104" t="s">
        <v>257</v>
      </c>
      <c r="B55" s="98">
        <v>2</v>
      </c>
      <c r="C55" s="98">
        <v>10</v>
      </c>
      <c r="D55" s="98">
        <v>2</v>
      </c>
      <c r="E55" s="98">
        <v>40</v>
      </c>
      <c r="F55" s="98"/>
      <c r="G55" s="98"/>
      <c r="H55" s="105"/>
      <c r="I55" s="109">
        <f t="shared" si="1"/>
        <v>50</v>
      </c>
      <c r="J55" s="95"/>
    </row>
    <row r="56" spans="1:10" ht="24.95" customHeight="1" x14ac:dyDescent="0.15">
      <c r="A56" s="104" t="s">
        <v>258</v>
      </c>
      <c r="B56" s="98">
        <v>3</v>
      </c>
      <c r="C56" s="98">
        <v>15</v>
      </c>
      <c r="D56" s="98">
        <v>3</v>
      </c>
      <c r="E56" s="98">
        <v>60</v>
      </c>
      <c r="F56" s="98"/>
      <c r="G56" s="98"/>
      <c r="H56" s="105"/>
      <c r="I56" s="109">
        <f t="shared" si="1"/>
        <v>75</v>
      </c>
      <c r="J56" s="95"/>
    </row>
    <row r="57" spans="1:10" ht="24.95" customHeight="1" x14ac:dyDescent="0.15">
      <c r="A57" s="104" t="s">
        <v>259</v>
      </c>
      <c r="B57" s="98">
        <v>2</v>
      </c>
      <c r="C57" s="98">
        <v>10</v>
      </c>
      <c r="D57" s="98">
        <v>3</v>
      </c>
      <c r="E57" s="98">
        <v>60</v>
      </c>
      <c r="F57" s="98"/>
      <c r="G57" s="98"/>
      <c r="H57" s="105"/>
      <c r="I57" s="109">
        <f t="shared" si="1"/>
        <v>70</v>
      </c>
      <c r="J57" s="95"/>
    </row>
    <row r="58" spans="1:10" ht="24.95" customHeight="1" x14ac:dyDescent="0.15">
      <c r="A58" s="104" t="s">
        <v>260</v>
      </c>
      <c r="B58" s="98">
        <v>4</v>
      </c>
      <c r="C58" s="98">
        <v>20</v>
      </c>
      <c r="D58" s="98">
        <v>5</v>
      </c>
      <c r="E58" s="98">
        <v>100</v>
      </c>
      <c r="F58" s="98"/>
      <c r="G58" s="98"/>
      <c r="H58" s="105">
        <v>20</v>
      </c>
      <c r="I58" s="109">
        <f t="shared" si="1"/>
        <v>140</v>
      </c>
      <c r="J58" s="95"/>
    </row>
    <row r="59" spans="1:10" ht="24.95" customHeight="1" x14ac:dyDescent="0.15">
      <c r="A59" s="104" t="s">
        <v>261</v>
      </c>
      <c r="B59" s="98">
        <v>3</v>
      </c>
      <c r="C59" s="98">
        <v>15</v>
      </c>
      <c r="D59" s="98">
        <v>3</v>
      </c>
      <c r="E59" s="98">
        <v>60</v>
      </c>
      <c r="F59" s="98"/>
      <c r="G59" s="98"/>
      <c r="H59" s="105"/>
      <c r="I59" s="109">
        <f t="shared" si="1"/>
        <v>75</v>
      </c>
      <c r="J59" s="95"/>
    </row>
    <row r="60" spans="1:10" ht="24.95" customHeight="1" x14ac:dyDescent="0.15">
      <c r="A60" s="104" t="s">
        <v>262</v>
      </c>
      <c r="B60" s="98">
        <v>3</v>
      </c>
      <c r="C60" s="98">
        <v>15</v>
      </c>
      <c r="D60" s="98">
        <v>2</v>
      </c>
      <c r="E60" s="98">
        <v>40</v>
      </c>
      <c r="F60" s="98"/>
      <c r="G60" s="98"/>
      <c r="H60" s="105"/>
      <c r="I60" s="109">
        <f t="shared" si="1"/>
        <v>55</v>
      </c>
      <c r="J60" s="95"/>
    </row>
    <row r="61" spans="1:10" ht="24.95" customHeight="1" thickBot="1" x14ac:dyDescent="0.2">
      <c r="A61" s="112" t="s">
        <v>263</v>
      </c>
      <c r="B61" s="106">
        <v>2</v>
      </c>
      <c r="C61" s="106">
        <v>10</v>
      </c>
      <c r="D61" s="106">
        <v>3</v>
      </c>
      <c r="E61" s="106">
        <v>60</v>
      </c>
      <c r="F61" s="106"/>
      <c r="G61" s="106"/>
      <c r="H61" s="107"/>
      <c r="I61" s="111">
        <f t="shared" si="1"/>
        <v>70</v>
      </c>
      <c r="J61" s="95"/>
    </row>
    <row r="62" spans="1:10" ht="14.25" thickTop="1" x14ac:dyDescent="0.15"/>
  </sheetData>
  <mergeCells count="8">
    <mergeCell ref="A2:I2"/>
    <mergeCell ref="A4:A5"/>
    <mergeCell ref="B4:C4"/>
    <mergeCell ref="D4:E4"/>
    <mergeCell ref="F4:G4"/>
    <mergeCell ref="H4:H5"/>
    <mergeCell ref="I4:I5"/>
    <mergeCell ref="A3:I3"/>
  </mergeCells>
  <phoneticPr fontId="12" type="noConversion"/>
  <pageMargins left="0.70866141732283472" right="0.70866141732283472" top="0.74803149606299213" bottom="0.74803149606299213" header="0.31496062992125984" footer="0.31496062992125984"/>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5" zoomScaleNormal="100" workbookViewId="0">
      <selection activeCell="B18" sqref="B18"/>
    </sheetView>
  </sheetViews>
  <sheetFormatPr defaultColWidth="9" defaultRowHeight="15" x14ac:dyDescent="0.25"/>
  <cols>
    <col min="1" max="1" width="5.125" style="2" customWidth="1"/>
    <col min="2" max="2" width="10.375" style="2" customWidth="1"/>
    <col min="3" max="3" width="41.125" style="2" customWidth="1"/>
    <col min="4" max="7" width="9.625" style="2" customWidth="1"/>
    <col min="8" max="8" width="10.125" style="2" customWidth="1"/>
    <col min="9" max="16384" width="9" style="2"/>
  </cols>
  <sheetData>
    <row r="1" spans="1:11" x14ac:dyDescent="0.25">
      <c r="A1" s="2" t="s">
        <v>264</v>
      </c>
    </row>
    <row r="2" spans="1:11" ht="56.25" customHeight="1" x14ac:dyDescent="0.25">
      <c r="A2" s="157" t="s">
        <v>148</v>
      </c>
      <c r="B2" s="157"/>
      <c r="C2" s="157"/>
      <c r="D2" s="157"/>
      <c r="E2" s="157"/>
      <c r="F2" s="157"/>
      <c r="G2" s="157"/>
      <c r="H2" s="157"/>
    </row>
    <row r="3" spans="1:11" ht="24.75" customHeight="1" thickBot="1" x14ac:dyDescent="0.3">
      <c r="B3" s="158" t="s">
        <v>62</v>
      </c>
      <c r="C3" s="159"/>
      <c r="D3" s="159"/>
      <c r="E3" s="159"/>
      <c r="F3" s="159"/>
      <c r="G3" s="159"/>
      <c r="H3" s="159"/>
    </row>
    <row r="4" spans="1:11" s="1" customFormat="1" ht="53.25" customHeight="1" thickTop="1" x14ac:dyDescent="0.25">
      <c r="A4" s="12" t="s">
        <v>8</v>
      </c>
      <c r="B4" s="3" t="s">
        <v>1</v>
      </c>
      <c r="C4" s="3" t="s">
        <v>2</v>
      </c>
      <c r="D4" s="31" t="s">
        <v>80</v>
      </c>
      <c r="E4" s="31" t="s">
        <v>106</v>
      </c>
      <c r="F4" s="31" t="s">
        <v>107</v>
      </c>
      <c r="G4" s="31" t="s">
        <v>108</v>
      </c>
      <c r="H4" s="81" t="s">
        <v>195</v>
      </c>
    </row>
    <row r="5" spans="1:11" s="1" customFormat="1" ht="27.95" customHeight="1" x14ac:dyDescent="0.25">
      <c r="A5" s="160" t="s">
        <v>0</v>
      </c>
      <c r="B5" s="160"/>
      <c r="C5" s="161"/>
      <c r="D5" s="5">
        <f>D6+D17+D18</f>
        <v>9296</v>
      </c>
      <c r="E5" s="5">
        <f>E6+E17+E18</f>
        <v>1609</v>
      </c>
      <c r="F5" s="5">
        <f>F6+F17+F18</f>
        <v>50</v>
      </c>
      <c r="G5" s="56">
        <f>G6+G17+G18</f>
        <v>139.5</v>
      </c>
      <c r="H5" s="117">
        <f>H6+H17+H18</f>
        <v>11094.5</v>
      </c>
    </row>
    <row r="6" spans="1:11" s="1" customFormat="1" ht="36" customHeight="1" x14ac:dyDescent="0.25">
      <c r="A6" s="19"/>
      <c r="B6" s="162" t="s">
        <v>305</v>
      </c>
      <c r="C6" s="65" t="s">
        <v>104</v>
      </c>
      <c r="D6" s="27">
        <f>SUM(D7:D16)</f>
        <v>9176</v>
      </c>
      <c r="E6" s="27">
        <f>SUM(E7:E16)</f>
        <v>1609</v>
      </c>
      <c r="F6" s="27"/>
      <c r="G6" s="27">
        <f>SUM(G7:G16)</f>
        <v>139.5</v>
      </c>
      <c r="H6" s="117">
        <f>SUM(H7:H16)</f>
        <v>10924.5</v>
      </c>
      <c r="K6" s="69"/>
    </row>
    <row r="7" spans="1:11" s="1" customFormat="1" ht="36" customHeight="1" x14ac:dyDescent="0.25">
      <c r="A7" s="19">
        <v>1</v>
      </c>
      <c r="B7" s="163"/>
      <c r="C7" s="30" t="s">
        <v>154</v>
      </c>
      <c r="D7" s="27">
        <v>4189</v>
      </c>
      <c r="E7" s="27"/>
      <c r="F7" s="27"/>
      <c r="G7" s="27"/>
      <c r="H7" s="118">
        <f t="shared" ref="H7:H18" si="0">SUM(D7:G7)</f>
        <v>4189</v>
      </c>
    </row>
    <row r="8" spans="1:11" s="1" customFormat="1" ht="36" customHeight="1" x14ac:dyDescent="0.25">
      <c r="A8" s="19">
        <v>2</v>
      </c>
      <c r="B8" s="163"/>
      <c r="C8" s="30" t="s">
        <v>314</v>
      </c>
      <c r="D8" s="27">
        <v>392.5</v>
      </c>
      <c r="E8" s="27"/>
      <c r="F8" s="27"/>
      <c r="G8" s="27"/>
      <c r="H8" s="117">
        <f t="shared" si="0"/>
        <v>392.5</v>
      </c>
    </row>
    <row r="9" spans="1:11" s="1" customFormat="1" ht="36" customHeight="1" x14ac:dyDescent="0.25">
      <c r="A9" s="19">
        <v>3</v>
      </c>
      <c r="B9" s="163"/>
      <c r="C9" s="30" t="s">
        <v>155</v>
      </c>
      <c r="D9" s="27">
        <v>4504.5</v>
      </c>
      <c r="E9" s="27"/>
      <c r="F9" s="27"/>
      <c r="G9" s="27"/>
      <c r="H9" s="117">
        <f t="shared" si="0"/>
        <v>4504.5</v>
      </c>
    </row>
    <row r="10" spans="1:11" s="1" customFormat="1" ht="36" customHeight="1" x14ac:dyDescent="0.25">
      <c r="A10" s="19">
        <v>4</v>
      </c>
      <c r="B10" s="163"/>
      <c r="C10" s="30" t="s">
        <v>102</v>
      </c>
      <c r="D10" s="27">
        <v>90</v>
      </c>
      <c r="E10" s="27"/>
      <c r="F10" s="27"/>
      <c r="G10" s="27"/>
      <c r="H10" s="118">
        <f t="shared" si="0"/>
        <v>90</v>
      </c>
    </row>
    <row r="11" spans="1:11" s="1" customFormat="1" ht="36" customHeight="1" x14ac:dyDescent="0.25">
      <c r="A11" s="19">
        <v>5</v>
      </c>
      <c r="B11" s="163"/>
      <c r="C11" s="30" t="s">
        <v>156</v>
      </c>
      <c r="D11" s="27"/>
      <c r="E11" s="27">
        <v>350</v>
      </c>
      <c r="F11" s="27"/>
      <c r="G11" s="27"/>
      <c r="H11" s="118">
        <f t="shared" si="0"/>
        <v>350</v>
      </c>
    </row>
    <row r="12" spans="1:11" s="1" customFormat="1" ht="36" customHeight="1" x14ac:dyDescent="0.25">
      <c r="A12" s="19">
        <v>6</v>
      </c>
      <c r="B12" s="163"/>
      <c r="C12" s="30" t="s">
        <v>157</v>
      </c>
      <c r="D12" s="27"/>
      <c r="E12" s="27">
        <v>519</v>
      </c>
      <c r="F12" s="27"/>
      <c r="G12" s="27"/>
      <c r="H12" s="118">
        <f t="shared" si="0"/>
        <v>519</v>
      </c>
    </row>
    <row r="13" spans="1:11" s="1" customFormat="1" ht="36" customHeight="1" x14ac:dyDescent="0.25">
      <c r="A13" s="19">
        <v>7</v>
      </c>
      <c r="B13" s="163"/>
      <c r="C13" s="30" t="s">
        <v>315</v>
      </c>
      <c r="D13" s="27"/>
      <c r="E13" s="27">
        <v>740</v>
      </c>
      <c r="F13" s="27"/>
      <c r="G13" s="27"/>
      <c r="H13" s="118">
        <f t="shared" si="0"/>
        <v>740</v>
      </c>
    </row>
    <row r="14" spans="1:11" s="1" customFormat="1" ht="36" customHeight="1" x14ac:dyDescent="0.25">
      <c r="A14" s="19">
        <v>8</v>
      </c>
      <c r="B14" s="163"/>
      <c r="C14" s="30" t="s">
        <v>109</v>
      </c>
      <c r="D14" s="27"/>
      <c r="E14" s="27"/>
      <c r="F14" s="27"/>
      <c r="G14" s="27">
        <v>43.5</v>
      </c>
      <c r="H14" s="117">
        <f t="shared" si="0"/>
        <v>43.5</v>
      </c>
    </row>
    <row r="15" spans="1:11" s="1" customFormat="1" ht="36" customHeight="1" x14ac:dyDescent="0.25">
      <c r="A15" s="19">
        <v>9</v>
      </c>
      <c r="B15" s="163"/>
      <c r="C15" s="30" t="s">
        <v>316</v>
      </c>
      <c r="D15" s="27"/>
      <c r="E15" s="27"/>
      <c r="F15" s="27"/>
      <c r="G15" s="27">
        <v>47</v>
      </c>
      <c r="H15" s="118">
        <f t="shared" si="0"/>
        <v>47</v>
      </c>
    </row>
    <row r="16" spans="1:11" s="1" customFormat="1" ht="36" customHeight="1" x14ac:dyDescent="0.25">
      <c r="A16" s="19">
        <v>10</v>
      </c>
      <c r="B16" s="163"/>
      <c r="C16" s="30" t="s">
        <v>192</v>
      </c>
      <c r="D16" s="27"/>
      <c r="E16" s="27"/>
      <c r="F16" s="27"/>
      <c r="G16" s="27">
        <v>49</v>
      </c>
      <c r="H16" s="118">
        <f t="shared" si="0"/>
        <v>49</v>
      </c>
    </row>
    <row r="17" spans="1:8" s="1" customFormat="1" ht="46.5" customHeight="1" x14ac:dyDescent="0.25">
      <c r="A17" s="19">
        <v>11</v>
      </c>
      <c r="B17" s="122" t="s">
        <v>300</v>
      </c>
      <c r="C17" s="116" t="s">
        <v>301</v>
      </c>
      <c r="D17" s="28"/>
      <c r="E17" s="28"/>
      <c r="F17" s="28">
        <v>50</v>
      </c>
      <c r="G17" s="28"/>
      <c r="H17" s="118">
        <f t="shared" si="0"/>
        <v>50</v>
      </c>
    </row>
    <row r="18" spans="1:8" s="1" customFormat="1" ht="50.25" customHeight="1" thickBot="1" x14ac:dyDescent="0.3">
      <c r="A18" s="78">
        <v>12</v>
      </c>
      <c r="B18" s="79" t="s">
        <v>79</v>
      </c>
      <c r="C18" s="80" t="s">
        <v>103</v>
      </c>
      <c r="D18" s="17">
        <v>120</v>
      </c>
      <c r="E18" s="17"/>
      <c r="F18" s="17"/>
      <c r="G18" s="17"/>
      <c r="H18" s="119">
        <f t="shared" si="0"/>
        <v>120</v>
      </c>
    </row>
    <row r="19" spans="1:8" ht="15.75" thickTop="1" x14ac:dyDescent="0.25"/>
  </sheetData>
  <mergeCells count="4">
    <mergeCell ref="A2:H2"/>
    <mergeCell ref="B3:H3"/>
    <mergeCell ref="A5:C5"/>
    <mergeCell ref="B6:B16"/>
  </mergeCells>
  <phoneticPr fontId="12" type="noConversion"/>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topLeftCell="A4" zoomScale="60" workbookViewId="0">
      <selection activeCell="O18" sqref="O18"/>
    </sheetView>
  </sheetViews>
  <sheetFormatPr defaultColWidth="16.625" defaultRowHeight="15.75" x14ac:dyDescent="0.15"/>
  <cols>
    <col min="1" max="1" width="9.125" style="22" customWidth="1"/>
    <col min="2" max="2" width="12.375" style="22" customWidth="1"/>
    <col min="3" max="3" width="11.75" style="22" customWidth="1"/>
    <col min="4" max="4" width="18.625" style="22" customWidth="1"/>
    <col min="5" max="5" width="19.5" style="22" customWidth="1"/>
    <col min="6" max="6" width="2.125" style="22" hidden="1" customWidth="1"/>
    <col min="7" max="7" width="11.125" style="22" customWidth="1"/>
    <col min="8" max="8" width="77.75" style="22" customWidth="1"/>
    <col min="9" max="251" width="10" style="22" customWidth="1"/>
    <col min="252" max="252" width="6" style="22" customWidth="1"/>
    <col min="253" max="253" width="12.875" style="22" customWidth="1"/>
    <col min="254" max="254" width="21.125" style="22" customWidth="1"/>
    <col min="255" max="16384" width="16.625" style="22"/>
  </cols>
  <sheetData>
    <row r="1" spans="1:8" ht="18.75" x14ac:dyDescent="0.15">
      <c r="A1" s="173" t="s">
        <v>10</v>
      </c>
      <c r="B1" s="173"/>
    </row>
    <row r="2" spans="1:8" ht="27" x14ac:dyDescent="0.15">
      <c r="A2" s="174" t="s">
        <v>150</v>
      </c>
      <c r="B2" s="175"/>
      <c r="C2" s="175"/>
      <c r="D2" s="175"/>
      <c r="E2" s="175"/>
      <c r="F2" s="175"/>
      <c r="G2" s="175"/>
      <c r="H2" s="175"/>
    </row>
    <row r="3" spans="1:8" ht="21" customHeight="1" x14ac:dyDescent="0.15">
      <c r="A3" s="176" t="s">
        <v>313</v>
      </c>
      <c r="B3" s="176"/>
      <c r="C3" s="176"/>
      <c r="D3" s="176"/>
      <c r="E3" s="176"/>
      <c r="F3" s="176"/>
      <c r="G3" s="176"/>
      <c r="H3" s="176"/>
    </row>
    <row r="4" spans="1:8" s="23" customFormat="1" ht="21" customHeight="1" thickBot="1" x14ac:dyDescent="0.2">
      <c r="A4" s="59"/>
      <c r="B4" s="60"/>
      <c r="C4" s="60"/>
      <c r="D4" s="60"/>
      <c r="E4" s="60"/>
      <c r="F4" s="60"/>
      <c r="G4" s="60"/>
      <c r="H4" s="61" t="s">
        <v>11</v>
      </c>
    </row>
    <row r="5" spans="1:8" ht="32.25" customHeight="1" thickTop="1" x14ac:dyDescent="0.15">
      <c r="A5" s="177" t="s">
        <v>12</v>
      </c>
      <c r="B5" s="178"/>
      <c r="C5" s="179" t="s">
        <v>151</v>
      </c>
      <c r="D5" s="179"/>
      <c r="E5" s="179"/>
      <c r="F5" s="179"/>
      <c r="G5" s="179"/>
      <c r="H5" s="180"/>
    </row>
    <row r="6" spans="1:8" ht="32.25" customHeight="1" x14ac:dyDescent="0.15">
      <c r="A6" s="164" t="s">
        <v>13</v>
      </c>
      <c r="B6" s="165"/>
      <c r="C6" s="166" t="s">
        <v>14</v>
      </c>
      <c r="D6" s="166"/>
      <c r="E6" s="166"/>
      <c r="F6" s="166"/>
      <c r="G6" s="166"/>
      <c r="H6" s="167"/>
    </row>
    <row r="7" spans="1:8" ht="32.25" customHeight="1" x14ac:dyDescent="0.15">
      <c r="A7" s="164" t="s">
        <v>15</v>
      </c>
      <c r="B7" s="165"/>
      <c r="C7" s="165" t="s">
        <v>16</v>
      </c>
      <c r="D7" s="165"/>
      <c r="E7" s="165"/>
      <c r="F7" s="165"/>
      <c r="G7" s="165"/>
      <c r="H7" s="168"/>
    </row>
    <row r="8" spans="1:8" ht="32.25" customHeight="1" x14ac:dyDescent="0.15">
      <c r="A8" s="169" t="s">
        <v>17</v>
      </c>
      <c r="B8" s="170"/>
      <c r="C8" s="171" t="s">
        <v>18</v>
      </c>
      <c r="D8" s="171"/>
      <c r="E8" s="171"/>
      <c r="F8" s="171"/>
      <c r="G8" s="170">
        <v>18376.05</v>
      </c>
      <c r="H8" s="172"/>
    </row>
    <row r="9" spans="1:8" ht="32.25" customHeight="1" x14ac:dyDescent="0.15">
      <c r="A9" s="169" t="s">
        <v>19</v>
      </c>
      <c r="B9" s="170"/>
      <c r="C9" s="171" t="s">
        <v>20</v>
      </c>
      <c r="D9" s="171"/>
      <c r="E9" s="171"/>
      <c r="F9" s="171"/>
      <c r="G9" s="170">
        <v>18376.05</v>
      </c>
      <c r="H9" s="172"/>
    </row>
    <row r="10" spans="1:8" ht="39" customHeight="1" x14ac:dyDescent="0.15">
      <c r="A10" s="185" t="s">
        <v>21</v>
      </c>
      <c r="B10" s="188" t="s">
        <v>312</v>
      </c>
      <c r="C10" s="188"/>
      <c r="D10" s="188"/>
      <c r="E10" s="188"/>
      <c r="F10" s="188"/>
      <c r="G10" s="188"/>
      <c r="H10" s="189"/>
    </row>
    <row r="11" spans="1:8" ht="39" customHeight="1" x14ac:dyDescent="0.15">
      <c r="A11" s="186"/>
      <c r="B11" s="188" t="s">
        <v>158</v>
      </c>
      <c r="C11" s="188"/>
      <c r="D11" s="188"/>
      <c r="E11" s="188"/>
      <c r="F11" s="188"/>
      <c r="G11" s="188"/>
      <c r="H11" s="189"/>
    </row>
    <row r="12" spans="1:8" ht="39" customHeight="1" x14ac:dyDescent="0.15">
      <c r="A12" s="186"/>
      <c r="B12" s="188" t="s">
        <v>320</v>
      </c>
      <c r="C12" s="188"/>
      <c r="D12" s="188"/>
      <c r="E12" s="188"/>
      <c r="F12" s="188"/>
      <c r="G12" s="188"/>
      <c r="H12" s="189"/>
    </row>
    <row r="13" spans="1:8" ht="39" customHeight="1" x14ac:dyDescent="0.15">
      <c r="A13" s="187"/>
      <c r="B13" s="188" t="s">
        <v>159</v>
      </c>
      <c r="C13" s="188"/>
      <c r="D13" s="188"/>
      <c r="E13" s="188"/>
      <c r="F13" s="188"/>
      <c r="G13" s="188"/>
      <c r="H13" s="189"/>
    </row>
    <row r="14" spans="1:8" ht="45" x14ac:dyDescent="0.15">
      <c r="A14" s="190" t="s">
        <v>22</v>
      </c>
      <c r="B14" s="75" t="s">
        <v>23</v>
      </c>
      <c r="C14" s="75" t="s">
        <v>24</v>
      </c>
      <c r="D14" s="183" t="s">
        <v>25</v>
      </c>
      <c r="E14" s="183"/>
      <c r="F14" s="183"/>
      <c r="G14" s="75" t="s">
        <v>26</v>
      </c>
      <c r="H14" s="24" t="s">
        <v>27</v>
      </c>
    </row>
    <row r="15" spans="1:8" ht="49.5" customHeight="1" x14ac:dyDescent="0.15">
      <c r="A15" s="191"/>
      <c r="B15" s="193" t="s">
        <v>28</v>
      </c>
      <c r="C15" s="193" t="s">
        <v>29</v>
      </c>
      <c r="D15" s="181" t="s">
        <v>152</v>
      </c>
      <c r="E15" s="182"/>
      <c r="F15" s="75"/>
      <c r="G15" s="25" t="s">
        <v>100</v>
      </c>
      <c r="H15" s="76" t="s">
        <v>153</v>
      </c>
    </row>
    <row r="16" spans="1:8" ht="57" customHeight="1" x14ac:dyDescent="0.15">
      <c r="A16" s="191"/>
      <c r="B16" s="194"/>
      <c r="C16" s="194"/>
      <c r="D16" s="181" t="s">
        <v>160</v>
      </c>
      <c r="E16" s="182"/>
      <c r="F16" s="75"/>
      <c r="G16" s="25" t="s">
        <v>99</v>
      </c>
      <c r="H16" s="76" t="s">
        <v>161</v>
      </c>
    </row>
    <row r="17" spans="1:14" ht="69" customHeight="1" x14ac:dyDescent="0.15">
      <c r="A17" s="191"/>
      <c r="B17" s="194"/>
      <c r="C17" s="194"/>
      <c r="D17" s="181" t="s">
        <v>162</v>
      </c>
      <c r="E17" s="182"/>
      <c r="F17" s="75"/>
      <c r="G17" s="25" t="s">
        <v>99</v>
      </c>
      <c r="H17" s="76" t="s">
        <v>163</v>
      </c>
    </row>
    <row r="18" spans="1:14" ht="108.75" customHeight="1" x14ac:dyDescent="0.15">
      <c r="A18" s="191"/>
      <c r="B18" s="194"/>
      <c r="C18" s="194"/>
      <c r="D18" s="181" t="s">
        <v>290</v>
      </c>
      <c r="E18" s="182"/>
      <c r="F18" s="75"/>
      <c r="G18" s="25" t="s">
        <v>291</v>
      </c>
      <c r="H18" s="76" t="s">
        <v>307</v>
      </c>
    </row>
    <row r="19" spans="1:14" ht="67.5" customHeight="1" x14ac:dyDescent="0.15">
      <c r="A19" s="191"/>
      <c r="B19" s="194"/>
      <c r="C19" s="194"/>
      <c r="D19" s="181" t="s">
        <v>292</v>
      </c>
      <c r="E19" s="182"/>
      <c r="F19" s="75"/>
      <c r="G19" s="25" t="s">
        <v>293</v>
      </c>
      <c r="H19" s="76" t="s">
        <v>311</v>
      </c>
    </row>
    <row r="20" spans="1:14" ht="73.5" customHeight="1" x14ac:dyDescent="0.15">
      <c r="A20" s="191"/>
      <c r="B20" s="194"/>
      <c r="C20" s="194"/>
      <c r="D20" s="181" t="s">
        <v>294</v>
      </c>
      <c r="E20" s="182"/>
      <c r="F20" s="75"/>
      <c r="G20" s="25" t="s">
        <v>295</v>
      </c>
      <c r="H20" s="76" t="s">
        <v>308</v>
      </c>
    </row>
    <row r="21" spans="1:14" ht="69.75" customHeight="1" x14ac:dyDescent="0.15">
      <c r="A21" s="191"/>
      <c r="B21" s="194"/>
      <c r="C21" s="195"/>
      <c r="D21" s="181" t="s">
        <v>309</v>
      </c>
      <c r="E21" s="182"/>
      <c r="F21" s="75"/>
      <c r="G21" s="25" t="s">
        <v>295</v>
      </c>
      <c r="H21" s="76" t="s">
        <v>310</v>
      </c>
    </row>
    <row r="22" spans="1:14" ht="48.75" customHeight="1" x14ac:dyDescent="0.15">
      <c r="A22" s="191"/>
      <c r="B22" s="194"/>
      <c r="C22" s="183" t="s">
        <v>30</v>
      </c>
      <c r="D22" s="183" t="s">
        <v>296</v>
      </c>
      <c r="E22" s="183"/>
      <c r="F22" s="183"/>
      <c r="G22" s="26">
        <v>1</v>
      </c>
      <c r="H22" s="76" t="s">
        <v>297</v>
      </c>
    </row>
    <row r="23" spans="1:14" ht="82.5" customHeight="1" x14ac:dyDescent="0.15">
      <c r="A23" s="191"/>
      <c r="B23" s="195"/>
      <c r="C23" s="183"/>
      <c r="D23" s="183" t="s">
        <v>299</v>
      </c>
      <c r="E23" s="183"/>
      <c r="F23" s="183"/>
      <c r="G23" s="26" t="s">
        <v>298</v>
      </c>
      <c r="H23" s="76" t="s">
        <v>306</v>
      </c>
    </row>
    <row r="24" spans="1:14" ht="40.5" customHeight="1" x14ac:dyDescent="0.15">
      <c r="A24" s="191"/>
      <c r="B24" s="183" t="s">
        <v>31</v>
      </c>
      <c r="C24" s="183" t="s">
        <v>101</v>
      </c>
      <c r="D24" s="183" t="s">
        <v>32</v>
      </c>
      <c r="E24" s="183"/>
      <c r="F24" s="183"/>
      <c r="G24" s="25" t="s">
        <v>33</v>
      </c>
      <c r="H24" s="76" t="s">
        <v>32</v>
      </c>
      <c r="N24" s="22" t="s">
        <v>34</v>
      </c>
    </row>
    <row r="25" spans="1:14" ht="51" customHeight="1" x14ac:dyDescent="0.15">
      <c r="A25" s="191"/>
      <c r="B25" s="183"/>
      <c r="C25" s="183"/>
      <c r="D25" s="183" t="s">
        <v>35</v>
      </c>
      <c r="E25" s="183"/>
      <c r="F25" s="183"/>
      <c r="G25" s="25" t="s">
        <v>36</v>
      </c>
      <c r="H25" s="76" t="s">
        <v>37</v>
      </c>
    </row>
    <row r="26" spans="1:14" ht="68.25" customHeight="1" x14ac:dyDescent="0.15">
      <c r="A26" s="191"/>
      <c r="B26" s="183"/>
      <c r="C26" s="75" t="s">
        <v>38</v>
      </c>
      <c r="D26" s="183" t="s">
        <v>39</v>
      </c>
      <c r="E26" s="183"/>
      <c r="F26" s="183"/>
      <c r="G26" s="25" t="s">
        <v>40</v>
      </c>
      <c r="H26" s="76" t="s">
        <v>41</v>
      </c>
    </row>
    <row r="27" spans="1:14" ht="80.25" customHeight="1" thickBot="1" x14ac:dyDescent="0.2">
      <c r="A27" s="192"/>
      <c r="B27" s="113" t="s">
        <v>42</v>
      </c>
      <c r="C27" s="113" t="s">
        <v>43</v>
      </c>
      <c r="D27" s="184" t="s">
        <v>44</v>
      </c>
      <c r="E27" s="184"/>
      <c r="F27" s="184"/>
      <c r="G27" s="114" t="s">
        <v>45</v>
      </c>
      <c r="H27" s="115" t="s">
        <v>46</v>
      </c>
    </row>
    <row r="28" spans="1:14" ht="16.5" thickTop="1" x14ac:dyDescent="0.15"/>
  </sheetData>
  <mergeCells count="40">
    <mergeCell ref="D27:F27"/>
    <mergeCell ref="D21:E21"/>
    <mergeCell ref="A10:A13"/>
    <mergeCell ref="B10:H10"/>
    <mergeCell ref="B11:H11"/>
    <mergeCell ref="B12:H12"/>
    <mergeCell ref="B13:H13"/>
    <mergeCell ref="A14:A27"/>
    <mergeCell ref="D14:F14"/>
    <mergeCell ref="B15:B23"/>
    <mergeCell ref="C15:C21"/>
    <mergeCell ref="D19:E19"/>
    <mergeCell ref="D20:E20"/>
    <mergeCell ref="C22:C23"/>
    <mergeCell ref="D22:F22"/>
    <mergeCell ref="D23:F23"/>
    <mergeCell ref="B24:B26"/>
    <mergeCell ref="C24:C25"/>
    <mergeCell ref="D24:F24"/>
    <mergeCell ref="D25:F25"/>
    <mergeCell ref="D26:F26"/>
    <mergeCell ref="D18:E18"/>
    <mergeCell ref="D15:E15"/>
    <mergeCell ref="A9:B9"/>
    <mergeCell ref="C9:F9"/>
    <mergeCell ref="G9:H9"/>
    <mergeCell ref="D16:E16"/>
    <mergeCell ref="D17:E17"/>
    <mergeCell ref="A1:B1"/>
    <mergeCell ref="A2:H2"/>
    <mergeCell ref="A3:H3"/>
    <mergeCell ref="A5:B5"/>
    <mergeCell ref="C5:H5"/>
    <mergeCell ref="A6:B6"/>
    <mergeCell ref="C6:H6"/>
    <mergeCell ref="A7:B7"/>
    <mergeCell ref="C7:H7"/>
    <mergeCell ref="A8:B8"/>
    <mergeCell ref="C8:F8"/>
    <mergeCell ref="G8:H8"/>
  </mergeCells>
  <phoneticPr fontId="12" type="noConversion"/>
  <pageMargins left="0.70866141732283472" right="0.70866141732283472" top="0.74803149606299213" bottom="0.74803149606299213" header="0.31496062992125984" footer="0.31496062992125984"/>
  <pageSetup paperSize="9" scale="5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7</vt:i4>
      </vt:variant>
    </vt:vector>
  </HeadingPairs>
  <TitlesOfParts>
    <vt:vector size="13" baseType="lpstr">
      <vt:lpstr>汇总表</vt:lpstr>
      <vt:lpstr>繁荣艺术</vt:lpstr>
      <vt:lpstr>消费集聚区</vt:lpstr>
      <vt:lpstr>公共服务</vt:lpstr>
      <vt:lpstr>旅游推广、科技教育等</vt:lpstr>
      <vt:lpstr>绩效表</vt:lpstr>
      <vt:lpstr>汇总表!Print_Area</vt:lpstr>
      <vt:lpstr>绩效表!Print_Area</vt:lpstr>
      <vt:lpstr>旅游推广、科技教育等!Print_Area</vt:lpstr>
      <vt:lpstr>公共服务!Print_Titles</vt:lpstr>
      <vt:lpstr>汇总表!Print_Titles</vt:lpstr>
      <vt:lpstr>旅游推广、科技教育等!Print_Titles</vt:lpstr>
      <vt:lpstr>消费集聚区!Print_Titles</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gchr</cp:lastModifiedBy>
  <cp:lastPrinted>2022-04-08T09:01:11Z</cp:lastPrinted>
  <dcterms:created xsi:type="dcterms:W3CDTF">2020-12-08T08:01:00Z</dcterms:created>
  <dcterms:modified xsi:type="dcterms:W3CDTF">2022-04-14T01:18:50Z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